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D:\ИПР\Отчеты по ИПР\Паспорта\"/>
    </mc:Choice>
  </mc:AlternateContent>
  <xr:revisionPtr revIDLastSave="0" documentId="13_ncr:1_{97645AFA-CFCE-452E-813E-184AA4F3C26A}" xr6:coauthVersionLast="45" xr6:coauthVersionMax="45" xr10:uidLastSave="{00000000-0000-0000-0000-000000000000}"/>
  <bookViews>
    <workbookView xWindow="-120" yWindow="-120" windowWidth="290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42" i="15" l="1"/>
  <c r="AC35" i="15"/>
  <c r="AC33" i="15"/>
  <c r="AC32" i="15"/>
  <c r="AC27" i="15"/>
  <c r="R24" i="15"/>
  <c r="R30" i="15"/>
  <c r="V24" i="15"/>
  <c r="AC24" i="15" s="1"/>
  <c r="V30" i="15"/>
  <c r="AC30" i="15" s="1"/>
  <c r="AB57" i="15" l="1"/>
  <c r="D35" i="15"/>
  <c r="AC34" i="15"/>
  <c r="AC31" i="15"/>
  <c r="C25" i="6" l="1"/>
  <c r="AC25" i="15" l="1"/>
  <c r="AC26" i="15"/>
  <c r="AC28" i="15"/>
  <c r="AC29" i="15"/>
  <c r="D31" i="15"/>
  <c r="D32" i="15"/>
  <c r="D33" i="15"/>
  <c r="D34" i="15"/>
  <c r="AC36" i="15"/>
  <c r="AC37" i="15"/>
  <c r="D37" i="15" s="1"/>
  <c r="AC38" i="15"/>
  <c r="D38" i="15" s="1"/>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D64" i="15" s="1"/>
  <c r="E64" i="15" s="1"/>
  <c r="F64" i="15" s="1"/>
  <c r="AB49" i="15"/>
  <c r="AB50" i="15"/>
  <c r="AB51" i="15"/>
  <c r="AB52" i="15"/>
  <c r="AB53" i="15"/>
  <c r="AB54" i="15"/>
  <c r="AB55" i="15"/>
  <c r="AB56" i="15"/>
  <c r="AB58" i="15"/>
  <c r="R56" i="15"/>
  <c r="AC56" i="15" s="1"/>
  <c r="D56" i="15" s="1"/>
  <c r="D61" i="15"/>
  <c r="E61" i="15" s="1"/>
  <c r="F61" i="15" s="1"/>
  <c r="D60" i="15"/>
  <c r="E60" i="15" s="1"/>
  <c r="F60" i="15" s="1"/>
  <c r="D45" i="15"/>
  <c r="D40"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<sst xmlns="http://schemas.openxmlformats.org/spreadsheetml/2006/main" count="2202" uniqueCount="523">
  <si>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</si>
  <si>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</si>
  <si>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</si>
  <si>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</si>
  <si>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</si>
  <si>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</si>
  <si>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</si>
  <si>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</si>
  <si>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</si>
  <si>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</si>
  <si>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</si>
  <si>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</si>
  <si>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</si>
  <si>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</si>
  <si>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</si>
  <si>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</si>
  <si>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</si>
  <si>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</si>
  <si>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</si>
  <si>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</si>
  <si>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</si>
  <si>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</si>
  <si>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</si>
  <si>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</si>
  <si>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</si>
  <si>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</si>
  <si>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</si>
  <si>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</si>
  <si>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</si>
  <si>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</si>
  <si>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</si>
  <si>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</si>
  <si>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</si>
  <si>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</si>
  <si>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</si>
  <si>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</si>
  <si>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</si>
  <si>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</si>
  <si>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</si>
  <si>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</si>
  <si>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</si>
  <si>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</si>
  <si>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</si>
  <si>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</si>
  <si>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</si>
  <si>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</si>
  <si>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</si>
  <si>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</si>
  <si>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</si>
  <si>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</si>
  <si>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</si>
  <si>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</si>
  <si>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</si>
  <si>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</si>
  <si>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</si>
  <si>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</si>
  <si>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</si>
  <si>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</si>
  <si>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</si>
  <si>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</si>
  <si>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</si>
  <si>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</si>
  <si>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</si>
  <si>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</si>
  <si>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</si>
  <si>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</si>
  <si>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</si>
  <si>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</si>
  <si>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</si>
  <si>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</si>
  <si>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</si>
  <si>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</si>
  <si>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</si>
  <si>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</si>
  <si>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</si>
  <si>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</si>
  <si>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</si>
  <si>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</si>
  <si>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</si>
  <si>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</si>
  <si>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</si>
  <si>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</si>
  <si>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</si>
  <si>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</si>
  <si>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</si>
  <si>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</si>
  <si>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</si>
  <si>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</si>
  <si>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</si>
  <si>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</si>
  <si>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</si>
  <si>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</si>
  <si>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</si>
  <si>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</si>
  <si>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</si>
  <si>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</si>
  <si>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</si>
  <si>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</si>
  <si>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</si>
  <si>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</si>
  <si>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</si>
  <si>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</si>
  <si>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</si>
  <si>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</si>
  <si>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</si>
  <si>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</si>
  <si>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</si>
  <si>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</si>
  <si>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</si>
  <si>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</si>
  <si>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</si>
  <si>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</si>
  <si>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</si>
  <si>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</si>
  <si>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</si>
  <si>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</si>
  <si>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</si>
  <si>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</si>
  <si>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</si>
  <si>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</si>
  <si>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</si>
  <si>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</si>
  <si>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</si>
  <si>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</si>
  <si>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</si>
  <si>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</si>
  <si>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</si>
  <si>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</si>
  <si>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</si>
  <si>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</si>
  <si>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</si>
  <si>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</si>
  <si>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</si>
  <si>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</si>
  <si>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</si>
  <si>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</si>
  <si>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</si>
  <si>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</si>
  <si>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</si>
  <si>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</si>
  <si>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</si>
  <si>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</si>
  <si>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</si>
  <si>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</si>
  <si>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</si>
  <si>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</si>
  <si>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</si>
  <si>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</si>
  <si>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</si>
  <si>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</si>
  <si>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</si>
  <si>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</si>
  <si>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</si>
  <si>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</si>
  <si>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</si>
  <si>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</si>
  <si>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</si>
  <si>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</si>
  <si>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</si>
  <si>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</si>
  <si>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</si>
  <si>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</si>
  <si>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</si>
  <si>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</si>
  <si>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</si>
  <si>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</si>
  <si>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</si>
  <si>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</si>
  <si>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</si>
  <si>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</si>
  <si>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</si>
  <si>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</si>
  <si>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</si>
  <si>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</si>
  <si>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</si>
  <si>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</si>
  <si>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</si>
  <si>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</si>
  <si>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</si>
  <si>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</si>
  <si>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</si>
  <si>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</si>
  <si>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</si>
  <si>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</si>
  <si>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</si>
  <si>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</si>
  <si>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</si>
  <si>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</si>
  <si>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</si>
  <si>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</si>
  <si>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</si>
  <si>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</si>
  <si>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</si>
  <si>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</si>
  <si>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</si>
  <si>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</si>
  <si>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</si>
  <si>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</si>
  <si>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</si>
  <si>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</si>
  <si>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</si>
  <si>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</si>
  <si>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</si>
  <si>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</si>
  <si>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</si>
  <si>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</si>
  <si>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</si>
  <si>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</si>
  <si>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</si>
  <si>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</si>
  <si>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</si>
  <si>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</si>
  <si>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</si>
  <si>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</si>
  <si>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</si>
  <si>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</si>
  <si>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</si>
  <si>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</si>
  <si>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</si>
  <si>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</si>
  <si>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</si>
  <si>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</si>
  <si>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</si>
  <si>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</si>
  <si>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</si>
  <si>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</si>
  <si>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</si>
  <si>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</si>
  <si>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</si>
  <si>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</si>
  <si>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</si>
  <si>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</si>
  <si>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</si>
  <si>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</si>
  <si>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</si>
  <si>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</si>
  <si>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</si>
  <si>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</si>
  <si>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</si>
  <si>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</si>
  <si>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</si>
  <si>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</si>
  <si>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</si>
  <si>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</si>
  <si>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</si>
  <si>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</si>
  <si>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</si>
  <si>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</si>
  <si>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</si>
  <si>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</si>
  <si>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</si>
  <si>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</si>
  <si>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</si>
  <si>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</si>
  <si>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</si>
  <si>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</si>
  <si>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</si>
  <si>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</si>
  <si>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</si>
  <si>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</si>
  <si>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</si>
  <si>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</si>
  <si>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</si>
  <si>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</si>
  <si>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</si>
  <si>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</si>
  <si>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</si>
  <si>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</si>
  <si>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</si>
  <si>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</si>
  <si>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</si>
  <si>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</si>
  <si>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</si>
  <si>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</si>
  <si>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</si>
  <si>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</si>
  <si>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</si>
  <si>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</si>
  <si>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</si>
  <si>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</si>
  <si>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</si>
  <si>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</si>
  <si>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</si>
  <si>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</si>
  <si>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</si>
  <si>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</si>
  <si>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</si>
  <si>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</si>
  <si>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</si>
  <si>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</si>
  <si>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</si>
  <si>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</si>
  <si>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</si>
  <si>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</si>
  <si>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</si>
  <si>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</si>
  <si>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</si>
  <si>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</si>
  <si>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</si>
  <si>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</si>
  <si>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</si>
  <si>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</si>
  <si>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</si>
  <si>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</si>
  <si>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</si>
  <si>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</si>
  <si>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</si>
  <si>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</si>
  <si>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</si>
  <si>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</si>
  <si>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</si>
  <si>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</si>
  <si>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</si>
  <si>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</si>
  <si>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</si>
  <si>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</si>
  <si>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</si>
  <si>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</si>
  <si>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</si>
  <si>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</si>
  <si>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</si>
  <si>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</si>
  <si>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</si>
  <si>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</si>
  <si>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</si>
  <si>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</si>
  <si>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</si>
  <si>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</si>
  <si>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</si>
  <si>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</si>
  <si>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</si>
  <si>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</si>
  <si>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</si>
  <si>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</si>
  <si>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</si>
  <si>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</si>
  <si>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</si>
  <si>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</si>
  <si>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</si>
  <si>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</si>
  <si>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</si>
  <si>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</si>
  <si>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</si>
  <si>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</si>
  <si>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</si>
  <si>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</si>
  <si>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</si>
  <si>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</si>
  <si>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</si>
  <si>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</si>
  <si>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</si>
  <si>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</si>
  <si>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</si>
  <si>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</si>
  <si>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</si>
  <si>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</si>
  <si>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</si>
  <si>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</si>
  <si>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</si>
  <si>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</si>
  <si>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</si>
  <si>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</si>
  <si>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</si>
  <si>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</si>
  <si>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</si>
  <si>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</si>
  <si>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</si>
  <si>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</si>
  <si>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</si>
  <si>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</si>
  <si>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</si>
  <si>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</si>
  <si>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</si>
  <si>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</si>
  <si>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</si>
  <si>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</si>
  <si>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</si>
  <si>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</si>
  <si>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</si>
  <si>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</si>
  <si>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</si>
  <si>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</si>
  <si>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</si>
  <si>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</si>
  <si>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</si>
  <si>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</si>
  <si>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</si>
  <si>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</si>
  <si>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</si>
  <si>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</si>
  <si>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</si>
  <si>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</si>
  <si>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</si>
  <si>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</si>
  <si>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</si>
  <si>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</si>
  <si>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</si>
  <si>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</si>
  <si>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</si>
  <si>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</si>
  <si>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</si>
  <si>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</si>
  <si>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</si>
  <si>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</si>
  <si>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</si>
  <si>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</si>
  <si>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</si>
  <si>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</si>
  <si>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</si>
  <si>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</si>
  <si>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</si>
  <si>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</si>
  <si>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</si>
  <si>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</si>
  <si>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</si>
  <si>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</si>
  <si>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</si>
  <si>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</si>
  <si>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</si>
  <si>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</si>
  <si>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</si>
  <si>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</si>
  <si>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</si>
  <si>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</si>
  <si>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</si>
  <si>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</si>
  <si>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</si>
  <si>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</si>
  <si>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</si>
  <si>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</si>
  <si>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</si>
  <si>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</si>
  <si>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</si>
  <si>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</si>
  <si>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</si>
  <si>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</si>
  <si>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</si>
  <si>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</si>
  <si>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</si>
  <si>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</si>
  <si>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</si>
  <si>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</si>
  <si>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</si>
  <si>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</si>
  <si>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</si>
  <si>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</si>
  <si>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</si>
  <si>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</si>
  <si>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</si>
  <si>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</si>
  <si>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</si>
  <si>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</si>
  <si>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</si>
  <si>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</si>
  <si>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</si>
  <si>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</si>
  <si>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</si>
  <si>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</si>
  <si>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</si>
  <si>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</si>
  <si>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</si>
  <si>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</si>
  <si>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</si>
  <si>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</si>
  <si>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</si>
  <si>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</si>
  <si>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</si>
  <si>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</si>
  <si>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</si>
  <si>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</si>
  <si>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</si>
  <si>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</si>
  <si>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</si>
  <si>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</si>
  <si>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</si>
  <si>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</si>
  <si>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</si>
  <si>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</si>
  <si>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</si>
  <si>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</si>
  <si>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</si>
  <si>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</si>
  <si>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</si>
  <si>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</si>
  <si>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</si>
  <si>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</si>
  <si>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</si>
  <si>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</si>
  <si>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</si>
  <si>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</si>
  <si>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</si>
  <si>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</si>
  <si>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</si>
  <si>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</si>
  <si>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</si>
  <si>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</si>
  <si>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</si>
  <si>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</si>
  <si>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</si>
  <si>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</si>
  <si>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</si>
  <si>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</si>
  <si>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</si>
  <si>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</si>
  <si>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</si>
  <si>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</si>
  <si>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</si>
  <si>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</si>
  <si>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</si>
  <si>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</si>
  <si>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</si>
  <si>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</si>
  <si>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</si>
  <si>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Исполнение требований законодательства</t>
  </si>
  <si>
    <t>смета, прайсы,счета-фактуры</t>
  </si>
  <si>
    <t>Сметная стоимость проекта в ценах 2022 года с НДС, млн. руб.</t>
  </si>
  <si>
    <t>Замена 247 приборов учета</t>
  </si>
  <si>
    <t>2022-2023</t>
  </si>
  <si>
    <t>Чернушинский городской округ, г.Чернушка</t>
  </si>
  <si>
    <t>Год раскрытия информации: 2023 год</t>
  </si>
  <si>
    <t>Пермское краевое государственное унитарное предприятие "Краевые электрические сети"</t>
  </si>
  <si>
    <t>Приобретение передатчика линейного типа RIDGID SeekTech ST-510, 1 шт.</t>
  </si>
  <si>
    <t>O_К6_В7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</si>
</sst>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122587648"/>
        <c:axId val="83998912"/>
      </c:lineChart>
      <c:catAx>
        <c:axId val="122587648"/>
        <c:scaling>
          <c:orientation val="minMax"/>
        </c:scaling>
        <c:delete val="0"/>
        <c:axPos val="b"/>
        <c:numFmt formatCode="General" sourceLinked="1"/>
        <c:majorTickMark val="out"/>
        <c:minorTickMark val="none"/>
        <c:tickLblPos val="nextTo"/>
        <c:crossAx val="83998912"/>
        <c:crosses val="autoZero"/>
        <c:auto val="1"/>
        <c:lblAlgn val="ctr"/>
        <c:lblOffset val="100"/>
        <c:noMultiLvlLbl val="0"/>
      </c:catAx>
      <c:valAx>
        <c:axId val="83998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2587648"/>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85" zoomScaleSheetLayoutView="85"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519</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520</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522</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521</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518</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2.952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2.952</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2.46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92"/>
  <sheetViews>
    <sheetView view="pageBreakPreview" zoomScale="60" zoomScaleNormal="70" workbookViewId="0">
      <selection activeCell="R52" sqref="R52"/>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274" t="str">
        <f>'1. паспорт местоположение'!A9:C9</f>
        <v>Пермское краевое государственное унитарное предприятие "Краевые электрические сети"</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274" t="str">
        <f>'1. паспорт местоположение'!A12:C12</f>
        <v>O_К6_В7</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274" t="str">
        <f>'1. паспорт местоположение'!A15:C15</f>
        <v>Приобретение передатчика линейного типа RIDGID SeekTech ST-510, 1 шт.</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53" t="s">
        <v>450</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0" t="s">
        <v>190</v>
      </c>
      <c r="B20" s="350" t="s">
        <v>189</v>
      </c>
      <c r="C20" s="339" t="s">
        <v>188</v>
      </c>
      <c r="D20" s="339"/>
      <c r="E20" s="352" t="s">
        <v>187</v>
      </c>
      <c r="F20" s="352"/>
      <c r="G20" s="350" t="s">
        <v>504</v>
      </c>
      <c r="H20" s="358" t="s">
        <v>506</v>
      </c>
      <c r="I20" s="359"/>
      <c r="J20" s="359"/>
      <c r="K20" s="359"/>
      <c r="L20" s="358" t="s">
        <v>488</v>
      </c>
      <c r="M20" s="359"/>
      <c r="N20" s="359"/>
      <c r="O20" s="359"/>
      <c r="P20" s="358" t="s">
        <v>499</v>
      </c>
      <c r="Q20" s="359"/>
      <c r="R20" s="359"/>
      <c r="S20" s="363"/>
      <c r="T20" s="358" t="s">
        <v>500</v>
      </c>
      <c r="U20" s="359"/>
      <c r="V20" s="359"/>
      <c r="W20" s="363"/>
      <c r="X20" s="358" t="s">
        <v>501</v>
      </c>
      <c r="Y20" s="359"/>
      <c r="Z20" s="359"/>
      <c r="AA20" s="363"/>
      <c r="AB20" s="354" t="s">
        <v>186</v>
      </c>
      <c r="AC20" s="355"/>
      <c r="AD20" s="83"/>
      <c r="AE20" s="83"/>
      <c r="AF20" s="83"/>
    </row>
    <row r="21" spans="1:32" ht="99.75" customHeight="1" x14ac:dyDescent="0.25">
      <c r="A21" s="351"/>
      <c r="B21" s="351"/>
      <c r="C21" s="339"/>
      <c r="D21" s="339"/>
      <c r="E21" s="352"/>
      <c r="F21" s="352"/>
      <c r="G21" s="351"/>
      <c r="H21" s="339" t="s">
        <v>2</v>
      </c>
      <c r="I21" s="339"/>
      <c r="J21" s="339" t="s">
        <v>487</v>
      </c>
      <c r="K21" s="339"/>
      <c r="L21" s="339" t="s">
        <v>2</v>
      </c>
      <c r="M21" s="339"/>
      <c r="N21" s="339" t="s">
        <v>487</v>
      </c>
      <c r="O21" s="339"/>
      <c r="P21" s="339" t="s">
        <v>2</v>
      </c>
      <c r="Q21" s="339"/>
      <c r="R21" s="339" t="s">
        <v>487</v>
      </c>
      <c r="S21" s="339"/>
      <c r="T21" s="339" t="s">
        <v>2</v>
      </c>
      <c r="U21" s="339"/>
      <c r="V21" s="339" t="s">
        <v>487</v>
      </c>
      <c r="W21" s="339"/>
      <c r="X21" s="339" t="s">
        <v>2</v>
      </c>
      <c r="Y21" s="339"/>
      <c r="Z21" s="339" t="s">
        <v>487</v>
      </c>
      <c r="AA21" s="339"/>
      <c r="AB21" s="356"/>
      <c r="AC21" s="357"/>
    </row>
    <row r="22" spans="1:32" ht="89.25" customHeight="1" x14ac:dyDescent="0.25">
      <c r="A22" s="346"/>
      <c r="B22" s="346"/>
      <c r="C22" s="80" t="s">
        <v>2</v>
      </c>
      <c r="D22" s="80" t="s">
        <v>184</v>
      </c>
      <c r="E22" s="82" t="s">
        <v>502</v>
      </c>
      <c r="F22" s="82" t="s">
        <v>503</v>
      </c>
      <c r="G22" s="346"/>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2.952</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6">
        <f>SUM(R25:R29)</f>
        <v>0.95599999999999996</v>
      </c>
      <c r="S24" s="217" t="s">
        <v>497</v>
      </c>
      <c r="T24" s="217" t="s">
        <v>483</v>
      </c>
      <c r="U24" s="217" t="s">
        <v>483</v>
      </c>
      <c r="V24" s="216">
        <f>SUM(V25:V29)</f>
        <v>1.996</v>
      </c>
      <c r="W24" s="217" t="s">
        <v>497</v>
      </c>
      <c r="X24" s="217" t="s">
        <v>483</v>
      </c>
      <c r="Y24" s="217" t="s">
        <v>483</v>
      </c>
      <c r="Z24" s="217" t="s">
        <v>483</v>
      </c>
      <c r="AA24" s="217" t="s">
        <v>483</v>
      </c>
      <c r="AB24" s="217" t="s">
        <v>517</v>
      </c>
      <c r="AC24" s="216">
        <f>V24+R24</f>
        <v>2.952</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2.952</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12">
        <v>0.95599999999999996</v>
      </c>
      <c r="S27" s="200" t="s">
        <v>497</v>
      </c>
      <c r="T27" s="200" t="s">
        <v>483</v>
      </c>
      <c r="U27" s="200" t="s">
        <v>483</v>
      </c>
      <c r="V27" s="212">
        <v>1.996</v>
      </c>
      <c r="W27" s="200" t="s">
        <v>497</v>
      </c>
      <c r="X27" s="200" t="s">
        <v>483</v>
      </c>
      <c r="Y27" s="200" t="s">
        <v>483</v>
      </c>
      <c r="Z27" s="200" t="s">
        <v>483</v>
      </c>
      <c r="AA27" s="200" t="s">
        <v>483</v>
      </c>
      <c r="AB27" s="200" t="s">
        <v>483</v>
      </c>
      <c r="AC27" s="216">
        <f>V27+R27</f>
        <v>2.952</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2.5</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13">
        <f>SUM(R31:R34)</f>
        <v>0.79600000000000004</v>
      </c>
      <c r="S30" s="200" t="s">
        <v>497</v>
      </c>
      <c r="T30" s="212" t="s">
        <v>483</v>
      </c>
      <c r="U30" s="200" t="s">
        <v>483</v>
      </c>
      <c r="V30" s="213">
        <f>SUM(V31:V34)</f>
        <v>1.704</v>
      </c>
      <c r="W30" s="200" t="s">
        <v>497</v>
      </c>
      <c r="X30" s="200" t="s">
        <v>483</v>
      </c>
      <c r="Y30" s="200" t="s">
        <v>483</v>
      </c>
      <c r="Z30" s="200" t="s">
        <v>483</v>
      </c>
      <c r="AA30" s="200" t="s">
        <v>483</v>
      </c>
      <c r="AB30" s="200" t="s">
        <v>483</v>
      </c>
      <c r="AC30" s="216">
        <f>V30+R30</f>
        <v>2.5</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f t="shared" ref="D32:D35" si="2">AC32</f>
        <v>6.0999999999999999E-2</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v>0.02</v>
      </c>
      <c r="S32" s="200" t="s">
        <v>483</v>
      </c>
      <c r="T32" s="212" t="s">
        <v>483</v>
      </c>
      <c r="U32" s="200" t="s">
        <v>483</v>
      </c>
      <c r="V32" s="212">
        <v>4.1000000000000002E-2</v>
      </c>
      <c r="W32" s="200" t="s">
        <v>483</v>
      </c>
      <c r="X32" s="200" t="s">
        <v>483</v>
      </c>
      <c r="Y32" s="200" t="s">
        <v>483</v>
      </c>
      <c r="Z32" s="200" t="s">
        <v>483</v>
      </c>
      <c r="AA32" s="200" t="s">
        <v>483</v>
      </c>
      <c r="AB32" s="200" t="s">
        <v>483</v>
      </c>
      <c r="AC32" s="216">
        <f>V32+R32</f>
        <v>6.0999999999999999E-2</v>
      </c>
    </row>
    <row r="33" spans="1:29" x14ac:dyDescent="0.25">
      <c r="A33" s="78" t="s">
        <v>168</v>
      </c>
      <c r="B33" s="49" t="s">
        <v>167</v>
      </c>
      <c r="C33" s="200" t="s">
        <v>483</v>
      </c>
      <c r="D33" s="212">
        <f t="shared" si="2"/>
        <v>2.4390000000000001</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12">
        <v>0.77600000000000002</v>
      </c>
      <c r="S33" s="200" t="s">
        <v>483</v>
      </c>
      <c r="T33" s="212" t="s">
        <v>483</v>
      </c>
      <c r="U33" s="200" t="s">
        <v>483</v>
      </c>
      <c r="V33" s="214">
        <v>1.663</v>
      </c>
      <c r="W33" s="200" t="s">
        <v>483</v>
      </c>
      <c r="X33" s="200" t="s">
        <v>483</v>
      </c>
      <c r="Y33" s="200" t="s">
        <v>483</v>
      </c>
      <c r="Z33" s="200" t="s">
        <v>483</v>
      </c>
      <c r="AA33" s="200" t="s">
        <v>483</v>
      </c>
      <c r="AB33" s="200" t="s">
        <v>483</v>
      </c>
      <c r="AC33" s="216">
        <f>V33+R33</f>
        <v>2.4390000000000001</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247</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v>80</v>
      </c>
      <c r="S35" s="200" t="s">
        <v>497</v>
      </c>
      <c r="T35" s="212" t="s">
        <v>483</v>
      </c>
      <c r="U35" s="200" t="s">
        <v>483</v>
      </c>
      <c r="V35" s="215">
        <v>167</v>
      </c>
      <c r="W35" s="200" t="s">
        <v>497</v>
      </c>
      <c r="X35" s="200" t="s">
        <v>483</v>
      </c>
      <c r="Y35" s="200" t="s">
        <v>483</v>
      </c>
      <c r="Z35" s="200" t="s">
        <v>483</v>
      </c>
      <c r="AA35" s="200" t="s">
        <v>483</v>
      </c>
      <c r="AB35" s="200" t="s">
        <v>483</v>
      </c>
      <c r="AC35" s="216">
        <f>V35+R35</f>
        <v>247</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247</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v>80</v>
      </c>
      <c r="S42" s="200" t="s">
        <v>497</v>
      </c>
      <c r="T42" s="212" t="s">
        <v>483</v>
      </c>
      <c r="U42" s="200" t="s">
        <v>483</v>
      </c>
      <c r="V42" s="215">
        <v>167</v>
      </c>
      <c r="W42" s="200" t="s">
        <v>497</v>
      </c>
      <c r="X42" s="200" t="s">
        <v>483</v>
      </c>
      <c r="Y42" s="200" t="s">
        <v>483</v>
      </c>
      <c r="Z42" s="200" t="s">
        <v>483</v>
      </c>
      <c r="AA42" s="200" t="s">
        <v>483</v>
      </c>
      <c r="AB42" s="200" t="s">
        <v>483</v>
      </c>
      <c r="AC42" s="216">
        <f>V42+R42</f>
        <v>247</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tr">
        <f>Z47</f>
        <v>нд</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61"/>
      <c r="C66" s="361"/>
      <c r="D66" s="361"/>
      <c r="E66" s="361"/>
      <c r="F66" s="361"/>
      <c r="G66" s="361"/>
      <c r="H66" s="361"/>
      <c r="I66" s="361"/>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62"/>
      <c r="C68" s="362"/>
      <c r="D68" s="362"/>
      <c r="E68" s="362"/>
      <c r="F68" s="362"/>
      <c r="G68" s="362"/>
      <c r="H68" s="362"/>
      <c r="I68" s="362"/>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61"/>
      <c r="C70" s="361"/>
      <c r="D70" s="361"/>
      <c r="E70" s="361"/>
      <c r="F70" s="361"/>
      <c r="G70" s="361"/>
      <c r="H70" s="361"/>
      <c r="I70" s="361"/>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61"/>
      <c r="C72" s="361"/>
      <c r="D72" s="361"/>
      <c r="E72" s="361"/>
      <c r="F72" s="361"/>
      <c r="G72" s="361"/>
      <c r="H72" s="361"/>
      <c r="I72" s="361"/>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62"/>
      <c r="C73" s="362"/>
      <c r="D73" s="362"/>
      <c r="E73" s="362"/>
      <c r="F73" s="362"/>
      <c r="G73" s="362"/>
      <c r="H73" s="362"/>
      <c r="I73" s="362"/>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61"/>
      <c r="C74" s="361"/>
      <c r="D74" s="361"/>
      <c r="E74" s="361"/>
      <c r="F74" s="361"/>
      <c r="G74" s="361"/>
      <c r="H74" s="361"/>
      <c r="I74" s="361"/>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64"/>
      <c r="C75" s="364"/>
      <c r="D75" s="364"/>
      <c r="E75" s="364"/>
      <c r="F75" s="364"/>
      <c r="G75" s="364"/>
      <c r="H75" s="364"/>
      <c r="I75" s="364"/>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60"/>
      <c r="C77" s="360"/>
      <c r="D77" s="360"/>
      <c r="E77" s="360"/>
      <c r="F77" s="360"/>
      <c r="G77" s="360"/>
      <c r="H77" s="360"/>
      <c r="I77" s="360"/>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V21:W21"/>
    <mergeCell ref="X20:AA20"/>
    <mergeCell ref="X21:Y21"/>
    <mergeCell ref="Z21:AA21"/>
    <mergeCell ref="B75:I75"/>
    <mergeCell ref="P20:S20"/>
    <mergeCell ref="P21:Q21"/>
    <mergeCell ref="R21:S21"/>
    <mergeCell ref="T20:W20"/>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L1"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274" t="str">
        <f>'1. паспорт местоположение'!A12:C12</f>
        <v>O_К6_В7</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c r="AP14" s="229"/>
      <c r="AQ14" s="229"/>
      <c r="AR14" s="229"/>
      <c r="AS14" s="229"/>
      <c r="AT14" s="229"/>
      <c r="AU14" s="229"/>
      <c r="AV14" s="229"/>
    </row>
    <row r="15" spans="1:48" ht="15.75" x14ac:dyDescent="0.25">
      <c r="A15" s="274" t="str">
        <f>'1. паспорт местоположение'!A15:C15</f>
        <v>Приобретение передатчика линейного типа RIDGID SeekTech ST-510, 1 шт.</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row>
    <row r="18" spans="1:48"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row>
    <row r="19" spans="1:4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row>
    <row r="20" spans="1:48" s="21" customFormat="1"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row>
    <row r="21" spans="1:48" s="21" customFormat="1" x14ac:dyDescent="0.25">
      <c r="A21" s="365" t="s">
        <v>463</v>
      </c>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365"/>
      <c r="AL21" s="365"/>
      <c r="AM21" s="365"/>
      <c r="AN21" s="365"/>
      <c r="AO21" s="365"/>
      <c r="AP21" s="365"/>
      <c r="AQ21" s="365"/>
      <c r="AR21" s="365"/>
      <c r="AS21" s="365"/>
      <c r="AT21" s="365"/>
      <c r="AU21" s="365"/>
      <c r="AV21" s="365"/>
    </row>
    <row r="22" spans="1:48" s="21" customFormat="1" ht="58.5" customHeight="1" x14ac:dyDescent="0.25">
      <c r="A22" s="366" t="s">
        <v>52</v>
      </c>
      <c r="B22" s="369" t="s">
        <v>24</v>
      </c>
      <c r="C22" s="366" t="s">
        <v>51</v>
      </c>
      <c r="D22" s="366" t="s">
        <v>50</v>
      </c>
      <c r="E22" s="372" t="s">
        <v>474</v>
      </c>
      <c r="F22" s="373"/>
      <c r="G22" s="373"/>
      <c r="H22" s="373"/>
      <c r="I22" s="373"/>
      <c r="J22" s="373"/>
      <c r="K22" s="373"/>
      <c r="L22" s="374"/>
      <c r="M22" s="366" t="s">
        <v>49</v>
      </c>
      <c r="N22" s="366" t="s">
        <v>48</v>
      </c>
      <c r="O22" s="366" t="s">
        <v>47</v>
      </c>
      <c r="P22" s="375" t="s">
        <v>237</v>
      </c>
      <c r="Q22" s="375" t="s">
        <v>46</v>
      </c>
      <c r="R22" s="375" t="s">
        <v>45</v>
      </c>
      <c r="S22" s="375" t="s">
        <v>44</v>
      </c>
      <c r="T22" s="375"/>
      <c r="U22" s="376" t="s">
        <v>43</v>
      </c>
      <c r="V22" s="376" t="s">
        <v>42</v>
      </c>
      <c r="W22" s="375" t="s">
        <v>41</v>
      </c>
      <c r="X22" s="375" t="s">
        <v>40</v>
      </c>
      <c r="Y22" s="375" t="s">
        <v>39</v>
      </c>
      <c r="Z22" s="389" t="s">
        <v>38</v>
      </c>
      <c r="AA22" s="375" t="s">
        <v>37</v>
      </c>
      <c r="AB22" s="375" t="s">
        <v>36</v>
      </c>
      <c r="AC22" s="375" t="s">
        <v>35</v>
      </c>
      <c r="AD22" s="375" t="s">
        <v>34</v>
      </c>
      <c r="AE22" s="375" t="s">
        <v>33</v>
      </c>
      <c r="AF22" s="375" t="s">
        <v>32</v>
      </c>
      <c r="AG22" s="375"/>
      <c r="AH22" s="375"/>
      <c r="AI22" s="375"/>
      <c r="AJ22" s="375"/>
      <c r="AK22" s="375"/>
      <c r="AL22" s="375" t="s">
        <v>31</v>
      </c>
      <c r="AM22" s="375"/>
      <c r="AN22" s="375"/>
      <c r="AO22" s="375"/>
      <c r="AP22" s="375" t="s">
        <v>30</v>
      </c>
      <c r="AQ22" s="375"/>
      <c r="AR22" s="375" t="s">
        <v>29</v>
      </c>
      <c r="AS22" s="375" t="s">
        <v>28</v>
      </c>
      <c r="AT22" s="375" t="s">
        <v>27</v>
      </c>
      <c r="AU22" s="375" t="s">
        <v>26</v>
      </c>
      <c r="AV22" s="379" t="s">
        <v>25</v>
      </c>
    </row>
    <row r="23" spans="1:48" s="21" customFormat="1" ht="64.5" customHeight="1" x14ac:dyDescent="0.25">
      <c r="A23" s="367"/>
      <c r="B23" s="370"/>
      <c r="C23" s="367"/>
      <c r="D23" s="367"/>
      <c r="E23" s="381" t="s">
        <v>23</v>
      </c>
      <c r="F23" s="383" t="s">
        <v>132</v>
      </c>
      <c r="G23" s="383" t="s">
        <v>131</v>
      </c>
      <c r="H23" s="383" t="s">
        <v>130</v>
      </c>
      <c r="I23" s="387" t="s">
        <v>386</v>
      </c>
      <c r="J23" s="387" t="s">
        <v>387</v>
      </c>
      <c r="K23" s="387" t="s">
        <v>388</v>
      </c>
      <c r="L23" s="383" t="s">
        <v>80</v>
      </c>
      <c r="M23" s="367"/>
      <c r="N23" s="367"/>
      <c r="O23" s="367"/>
      <c r="P23" s="375"/>
      <c r="Q23" s="375"/>
      <c r="R23" s="375"/>
      <c r="S23" s="385" t="s">
        <v>2</v>
      </c>
      <c r="T23" s="385" t="s">
        <v>11</v>
      </c>
      <c r="U23" s="376"/>
      <c r="V23" s="376"/>
      <c r="W23" s="375"/>
      <c r="X23" s="375"/>
      <c r="Y23" s="375"/>
      <c r="Z23" s="375"/>
      <c r="AA23" s="375"/>
      <c r="AB23" s="375"/>
      <c r="AC23" s="375"/>
      <c r="AD23" s="375"/>
      <c r="AE23" s="375"/>
      <c r="AF23" s="375" t="s">
        <v>22</v>
      </c>
      <c r="AG23" s="375"/>
      <c r="AH23" s="375" t="s">
        <v>21</v>
      </c>
      <c r="AI23" s="375"/>
      <c r="AJ23" s="366" t="s">
        <v>20</v>
      </c>
      <c r="AK23" s="366" t="s">
        <v>19</v>
      </c>
      <c r="AL23" s="366" t="s">
        <v>18</v>
      </c>
      <c r="AM23" s="366" t="s">
        <v>17</v>
      </c>
      <c r="AN23" s="366" t="s">
        <v>16</v>
      </c>
      <c r="AO23" s="366" t="s">
        <v>15</v>
      </c>
      <c r="AP23" s="366" t="s">
        <v>14</v>
      </c>
      <c r="AQ23" s="377" t="s">
        <v>11</v>
      </c>
      <c r="AR23" s="375"/>
      <c r="AS23" s="375"/>
      <c r="AT23" s="375"/>
      <c r="AU23" s="375"/>
      <c r="AV23" s="380"/>
    </row>
    <row r="24" spans="1:48" s="21" customFormat="1" ht="96.75" customHeight="1" x14ac:dyDescent="0.25">
      <c r="A24" s="368"/>
      <c r="B24" s="371"/>
      <c r="C24" s="368"/>
      <c r="D24" s="368"/>
      <c r="E24" s="382"/>
      <c r="F24" s="384"/>
      <c r="G24" s="384"/>
      <c r="H24" s="384"/>
      <c r="I24" s="388"/>
      <c r="J24" s="388"/>
      <c r="K24" s="388"/>
      <c r="L24" s="384"/>
      <c r="M24" s="368"/>
      <c r="N24" s="368"/>
      <c r="O24" s="368"/>
      <c r="P24" s="375"/>
      <c r="Q24" s="375"/>
      <c r="R24" s="375"/>
      <c r="S24" s="386"/>
      <c r="T24" s="386"/>
      <c r="U24" s="376"/>
      <c r="V24" s="376"/>
      <c r="W24" s="375"/>
      <c r="X24" s="375"/>
      <c r="Y24" s="375"/>
      <c r="Z24" s="375"/>
      <c r="AA24" s="375"/>
      <c r="AB24" s="375"/>
      <c r="AC24" s="375"/>
      <c r="AD24" s="375"/>
      <c r="AE24" s="375"/>
      <c r="AF24" s="168" t="s">
        <v>13</v>
      </c>
      <c r="AG24" s="168" t="s">
        <v>12</v>
      </c>
      <c r="AH24" s="169" t="s">
        <v>2</v>
      </c>
      <c r="AI24" s="169" t="s">
        <v>11</v>
      </c>
      <c r="AJ24" s="368"/>
      <c r="AK24" s="368"/>
      <c r="AL24" s="368"/>
      <c r="AM24" s="368"/>
      <c r="AN24" s="368"/>
      <c r="AO24" s="368"/>
      <c r="AP24" s="368"/>
      <c r="AQ24" s="378"/>
      <c r="AR24" s="375"/>
      <c r="AS24" s="375"/>
      <c r="AT24" s="375"/>
      <c r="AU24" s="375"/>
      <c r="AV24" s="380"/>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 zoomScale="130" zoomScaleNormal="90" zoomScaleSheetLayoutView="130" workbookViewId="0">
      <selection activeCell="B67" sqref="B67"/>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0" t="str">
        <f>'1. паспорт местоположение'!A5:C5</f>
        <v>Год раскрытия информации: 2023 год</v>
      </c>
      <c r="B5" s="390"/>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274" t="str">
        <f>'1. паспорт местоположение'!A9:C9</f>
        <v>Пермское краевое государственное унитарное предприятие "Краевые электрические сети"</v>
      </c>
      <c r="B9" s="274"/>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274" t="str">
        <f>'1. паспорт местоположение'!A12:C12</f>
        <v>O_К6_В7</v>
      </c>
      <c r="B12" s="274"/>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275" t="str">
        <f>'1. паспорт местоположение'!A15:C15</f>
        <v>Приобретение передатчика линейного типа RIDGID SeekTech ST-510, 1 шт.</v>
      </c>
      <c r="B15" s="275"/>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6" t="s">
        <v>464</v>
      </c>
      <c r="B18" s="397"/>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1" t="s">
        <v>490</v>
      </c>
      <c r="E23" s="391"/>
      <c r="F23" s="391"/>
      <c r="G23" s="391"/>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515</v>
      </c>
      <c r="B27" s="210">
        <f>'1. паспорт местоположение'!C48</f>
        <v>2.952</v>
      </c>
      <c r="D27" s="201"/>
    </row>
    <row r="28" spans="1:7" ht="16.5" thickBot="1" x14ac:dyDescent="0.3">
      <c r="A28" s="153" t="s">
        <v>342</v>
      </c>
      <c r="B28" s="153" t="s">
        <v>514</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3" t="s">
        <v>483</v>
      </c>
      <c r="D56" s="201" t="s">
        <v>493</v>
      </c>
    </row>
    <row r="57" spans="1:4" x14ac:dyDescent="0.25">
      <c r="A57" s="155" t="s">
        <v>362</v>
      </c>
      <c r="B57" s="394"/>
    </row>
    <row r="58" spans="1:4" x14ac:dyDescent="0.25">
      <c r="A58" s="155" t="s">
        <v>363</v>
      </c>
      <c r="B58" s="394"/>
    </row>
    <row r="59" spans="1:4" x14ac:dyDescent="0.25">
      <c r="A59" s="155" t="s">
        <v>364</v>
      </c>
      <c r="B59" s="394"/>
    </row>
    <row r="60" spans="1:4" x14ac:dyDescent="0.25">
      <c r="A60" s="155" t="s">
        <v>365</v>
      </c>
      <c r="B60" s="394"/>
    </row>
    <row r="61" spans="1:4" ht="16.5" thickBot="1" x14ac:dyDescent="0.3">
      <c r="A61" s="156" t="s">
        <v>366</v>
      </c>
      <c r="B61" s="395"/>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3" t="s">
        <v>483</v>
      </c>
      <c r="D73" s="392" t="s">
        <v>496</v>
      </c>
    </row>
    <row r="74" spans="1:4" x14ac:dyDescent="0.25">
      <c r="A74" s="155" t="s">
        <v>378</v>
      </c>
      <c r="B74" s="394"/>
      <c r="D74" s="392"/>
    </row>
    <row r="75" spans="1:4" x14ac:dyDescent="0.25">
      <c r="A75" s="155" t="s">
        <v>379</v>
      </c>
      <c r="B75" s="394"/>
      <c r="D75" s="392"/>
    </row>
    <row r="76" spans="1:4" x14ac:dyDescent="0.25">
      <c r="A76" s="155" t="s">
        <v>380</v>
      </c>
      <c r="B76" s="394"/>
      <c r="D76" s="392"/>
    </row>
    <row r="77" spans="1:4" x14ac:dyDescent="0.25">
      <c r="A77" s="155" t="s">
        <v>381</v>
      </c>
      <c r="B77" s="394"/>
    </row>
    <row r="78" spans="1:4" ht="16.5" thickBot="1" x14ac:dyDescent="0.3">
      <c r="A78" s="161" t="s">
        <v>382</v>
      </c>
      <c r="B78" s="395"/>
    </row>
    <row r="81" spans="1:2" x14ac:dyDescent="0.25">
      <c r="A81" s="162"/>
      <c r="B81" s="163"/>
    </row>
    <row r="82" spans="1:2" x14ac:dyDescent="0.25">
      <c r="B82" s="164"/>
    </row>
    <row r="83" spans="1:2" x14ac:dyDescent="0.25">
      <c r="B83" s="165"/>
    </row>
  </sheetData>
  <mergeCells count="13">
    <mergeCell ref="D23:G23"/>
    <mergeCell ref="D73:D76"/>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519</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Пермское краевое государственное унитарное предприятие "Краевые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O_К6_В7</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29"/>
      <c r="B13" s="229"/>
      <c r="C13" s="229"/>
      <c r="D13" s="229"/>
      <c r="E13" s="229"/>
      <c r="F13" s="229"/>
      <c r="G13" s="229"/>
      <c r="H13" s="229"/>
      <c r="I13" s="229"/>
      <c r="J13" s="229"/>
      <c r="K13" s="229"/>
      <c r="L13" s="229"/>
      <c r="M13" s="229"/>
      <c r="N13" s="229"/>
      <c r="O13" s="229"/>
      <c r="P13" s="229"/>
      <c r="Q13" s="229"/>
      <c r="R13" s="229"/>
      <c r="S13" s="229"/>
      <c r="T13" s="8"/>
      <c r="U13" s="8"/>
      <c r="V13" s="8"/>
      <c r="W13" s="8"/>
      <c r="X13" s="8"/>
      <c r="Y13" s="8"/>
      <c r="Z13" s="8"/>
      <c r="AA13" s="8"/>
      <c r="AB13" s="8"/>
    </row>
    <row r="14" spans="1:28" s="2" customFormat="1" ht="18.75" x14ac:dyDescent="0.2">
      <c r="A14" s="225" t="str">
        <f>'1. паспорт местоположение'!A15:C15</f>
        <v>Приобретение передатчика линейного типа RIDGID SeekTech ST-510, 1 шт.</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27"/>
      <c r="B16" s="227"/>
      <c r="C16" s="227"/>
      <c r="D16" s="227"/>
      <c r="E16" s="227"/>
      <c r="F16" s="227"/>
      <c r="G16" s="227"/>
      <c r="H16" s="227"/>
      <c r="I16" s="227"/>
      <c r="J16" s="227"/>
      <c r="K16" s="227"/>
      <c r="L16" s="227"/>
      <c r="M16" s="227"/>
      <c r="N16" s="227"/>
      <c r="O16" s="227"/>
      <c r="P16" s="227"/>
      <c r="Q16" s="227"/>
      <c r="R16" s="227"/>
      <c r="S16" s="227"/>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28"/>
      <c r="B18" s="228"/>
      <c r="C18" s="228"/>
      <c r="D18" s="228"/>
      <c r="E18" s="228"/>
      <c r="F18" s="228"/>
      <c r="G18" s="228"/>
      <c r="H18" s="228"/>
      <c r="I18" s="228"/>
      <c r="J18" s="228"/>
      <c r="K18" s="228"/>
      <c r="L18" s="228"/>
      <c r="M18" s="228"/>
      <c r="N18" s="228"/>
      <c r="O18" s="228"/>
      <c r="P18" s="228"/>
      <c r="Q18" s="228"/>
      <c r="R18" s="228"/>
      <c r="S18" s="228"/>
      <c r="T18" s="3"/>
      <c r="U18" s="3"/>
      <c r="V18" s="3"/>
      <c r="W18" s="3"/>
      <c r="X18" s="3"/>
      <c r="Y18" s="3"/>
    </row>
    <row r="19" spans="1:28" s="2" customFormat="1" ht="54" customHeight="1" x14ac:dyDescent="0.2">
      <c r="A19" s="230" t="s">
        <v>5</v>
      </c>
      <c r="B19" s="230" t="s">
        <v>100</v>
      </c>
      <c r="C19" s="231" t="s">
        <v>336</v>
      </c>
      <c r="D19" s="230" t="s">
        <v>335</v>
      </c>
      <c r="E19" s="230" t="s">
        <v>99</v>
      </c>
      <c r="F19" s="230" t="s">
        <v>98</v>
      </c>
      <c r="G19" s="230" t="s">
        <v>331</v>
      </c>
      <c r="H19" s="230" t="s">
        <v>97</v>
      </c>
      <c r="I19" s="230" t="s">
        <v>96</v>
      </c>
      <c r="J19" s="230" t="s">
        <v>95</v>
      </c>
      <c r="K19" s="230" t="s">
        <v>94</v>
      </c>
      <c r="L19" s="230" t="s">
        <v>93</v>
      </c>
      <c r="M19" s="230" t="s">
        <v>92</v>
      </c>
      <c r="N19" s="230" t="s">
        <v>91</v>
      </c>
      <c r="O19" s="230" t="s">
        <v>90</v>
      </c>
      <c r="P19" s="230" t="s">
        <v>89</v>
      </c>
      <c r="Q19" s="230" t="s">
        <v>334</v>
      </c>
      <c r="R19" s="230"/>
      <c r="S19" s="233" t="s">
        <v>433</v>
      </c>
      <c r="T19" s="3"/>
      <c r="U19" s="3"/>
      <c r="V19" s="3"/>
      <c r="W19" s="3"/>
      <c r="X19" s="3"/>
      <c r="Y19" s="3"/>
    </row>
    <row r="20" spans="1:28" s="2" customFormat="1" ht="180.75" customHeight="1" x14ac:dyDescent="0.2">
      <c r="A20" s="230"/>
      <c r="B20" s="230"/>
      <c r="C20" s="232"/>
      <c r="D20" s="230"/>
      <c r="E20" s="230"/>
      <c r="F20" s="230"/>
      <c r="G20" s="230"/>
      <c r="H20" s="230"/>
      <c r="I20" s="230"/>
      <c r="J20" s="230"/>
      <c r="K20" s="230"/>
      <c r="L20" s="230"/>
      <c r="M20" s="230"/>
      <c r="N20" s="230"/>
      <c r="O20" s="230"/>
      <c r="P20" s="230"/>
      <c r="Q20" s="41" t="s">
        <v>332</v>
      </c>
      <c r="R20" s="42" t="s">
        <v>333</v>
      </c>
      <c r="S20" s="233"/>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2023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Пермское краевое государственное унитарное предприятие "Краевые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O_К6_В7</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29"/>
      <c r="B15" s="229"/>
      <c r="C15" s="229"/>
      <c r="D15" s="229"/>
      <c r="E15" s="229"/>
      <c r="F15" s="229"/>
      <c r="G15" s="229"/>
      <c r="H15" s="229"/>
      <c r="I15" s="229"/>
      <c r="J15" s="229"/>
      <c r="K15" s="229"/>
      <c r="L15" s="229"/>
      <c r="M15" s="229"/>
      <c r="N15" s="229"/>
      <c r="O15" s="229"/>
      <c r="P15" s="229"/>
      <c r="Q15" s="229"/>
      <c r="R15" s="229"/>
      <c r="S15" s="229"/>
      <c r="T15" s="229"/>
    </row>
    <row r="16" spans="1:20" s="2" customFormat="1" ht="43.5" customHeight="1" x14ac:dyDescent="0.2">
      <c r="A16" s="224" t="str">
        <f>'1. паспорт местоположение'!A15:C15</f>
        <v>Приобретение передатчика линейного типа RIDGID SeekTech ST-510, 1 шт.</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227"/>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8" t="s">
        <v>5</v>
      </c>
      <c r="B21" s="241" t="s">
        <v>486</v>
      </c>
      <c r="C21" s="242"/>
      <c r="D21" s="245" t="s">
        <v>122</v>
      </c>
      <c r="E21" s="241" t="s">
        <v>473</v>
      </c>
      <c r="F21" s="242"/>
      <c r="G21" s="241" t="s">
        <v>242</v>
      </c>
      <c r="H21" s="242"/>
      <c r="I21" s="241" t="s">
        <v>121</v>
      </c>
      <c r="J21" s="242"/>
      <c r="K21" s="245" t="s">
        <v>120</v>
      </c>
      <c r="L21" s="241" t="s">
        <v>119</v>
      </c>
      <c r="M21" s="242"/>
      <c r="N21" s="241" t="s">
        <v>469</v>
      </c>
      <c r="O21" s="242"/>
      <c r="P21" s="245" t="s">
        <v>118</v>
      </c>
      <c r="Q21" s="234" t="s">
        <v>117</v>
      </c>
      <c r="R21" s="235"/>
      <c r="S21" s="234" t="s">
        <v>116</v>
      </c>
      <c r="T21" s="236"/>
    </row>
    <row r="22" spans="1:113" ht="204.75" customHeight="1" x14ac:dyDescent="0.25">
      <c r="A22" s="239"/>
      <c r="B22" s="243"/>
      <c r="C22" s="244"/>
      <c r="D22" s="248"/>
      <c r="E22" s="243"/>
      <c r="F22" s="244"/>
      <c r="G22" s="243"/>
      <c r="H22" s="244"/>
      <c r="I22" s="243"/>
      <c r="J22" s="244"/>
      <c r="K22" s="246"/>
      <c r="L22" s="243"/>
      <c r="M22" s="244"/>
      <c r="N22" s="243"/>
      <c r="O22" s="244"/>
      <c r="P22" s="246"/>
      <c r="Q22" s="101" t="s">
        <v>115</v>
      </c>
      <c r="R22" s="101" t="s">
        <v>443</v>
      </c>
      <c r="S22" s="101" t="s">
        <v>114</v>
      </c>
      <c r="T22" s="101" t="s">
        <v>113</v>
      </c>
    </row>
    <row r="23" spans="1:113" ht="51.75" customHeight="1" x14ac:dyDescent="0.25">
      <c r="A23" s="240"/>
      <c r="B23" s="183" t="s">
        <v>111</v>
      </c>
      <c r="C23" s="183" t="s">
        <v>112</v>
      </c>
      <c r="D23" s="246"/>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47" t="s">
        <v>479</v>
      </c>
      <c r="C28" s="247"/>
      <c r="D28" s="247"/>
      <c r="E28" s="247"/>
      <c r="F28" s="247"/>
      <c r="G28" s="247"/>
      <c r="H28" s="247"/>
      <c r="I28" s="247"/>
      <c r="J28" s="247"/>
      <c r="K28" s="247"/>
      <c r="L28" s="247"/>
      <c r="M28" s="247"/>
      <c r="N28" s="247"/>
      <c r="O28" s="247"/>
      <c r="P28" s="247"/>
      <c r="Q28" s="247"/>
      <c r="R28" s="247"/>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Пермское краевое государственное унитарное предприятие "Краевые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O_К6_В7</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27" t="s">
        <v>7</v>
      </c>
      <c r="F13" s="227"/>
      <c r="G13" s="227"/>
      <c r="H13" s="227"/>
      <c r="I13" s="227"/>
      <c r="J13" s="227"/>
      <c r="K13" s="227"/>
      <c r="L13" s="227"/>
      <c r="M13" s="227"/>
      <c r="N13" s="227"/>
      <c r="O13" s="227"/>
      <c r="P13" s="227"/>
      <c r="Q13" s="227"/>
      <c r="R13" s="227"/>
      <c r="S13" s="227"/>
      <c r="T13" s="227"/>
      <c r="U13" s="227"/>
      <c r="V13" s="227"/>
      <c r="W13" s="227"/>
      <c r="X13" s="227"/>
      <c r="Y13" s="227"/>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Приобретение передатчика линейного типа RIDGID SeekTech ST-510, 1 шт.</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1" t="s">
        <v>453</v>
      </c>
      <c r="C21" s="252"/>
      <c r="D21" s="251" t="s">
        <v>455</v>
      </c>
      <c r="E21" s="252"/>
      <c r="F21" s="234" t="s">
        <v>94</v>
      </c>
      <c r="G21" s="236"/>
      <c r="H21" s="236"/>
      <c r="I21" s="235"/>
      <c r="J21" s="249" t="s">
        <v>456</v>
      </c>
      <c r="K21" s="251" t="s">
        <v>457</v>
      </c>
      <c r="L21" s="252"/>
      <c r="M21" s="251" t="s">
        <v>458</v>
      </c>
      <c r="N21" s="252"/>
      <c r="O21" s="251" t="s">
        <v>445</v>
      </c>
      <c r="P21" s="252"/>
      <c r="Q21" s="251" t="s">
        <v>127</v>
      </c>
      <c r="R21" s="252"/>
      <c r="S21" s="249" t="s">
        <v>126</v>
      </c>
      <c r="T21" s="249" t="s">
        <v>459</v>
      </c>
      <c r="U21" s="249" t="s">
        <v>454</v>
      </c>
      <c r="V21" s="251" t="s">
        <v>125</v>
      </c>
      <c r="W21" s="252"/>
      <c r="X21" s="234" t="s">
        <v>117</v>
      </c>
      <c r="Y21" s="236"/>
      <c r="Z21" s="234" t="s">
        <v>116</v>
      </c>
      <c r="AA21" s="236"/>
    </row>
    <row r="22" spans="1:27" ht="216" customHeight="1" x14ac:dyDescent="0.25">
      <c r="A22" s="255"/>
      <c r="B22" s="253"/>
      <c r="C22" s="254"/>
      <c r="D22" s="253"/>
      <c r="E22" s="254"/>
      <c r="F22" s="234" t="s">
        <v>124</v>
      </c>
      <c r="G22" s="235"/>
      <c r="H22" s="234" t="s">
        <v>123</v>
      </c>
      <c r="I22" s="235"/>
      <c r="J22" s="250"/>
      <c r="K22" s="253"/>
      <c r="L22" s="254"/>
      <c r="M22" s="253"/>
      <c r="N22" s="254"/>
      <c r="O22" s="253"/>
      <c r="P22" s="254"/>
      <c r="Q22" s="253"/>
      <c r="R22" s="254"/>
      <c r="S22" s="250"/>
      <c r="T22" s="250"/>
      <c r="U22" s="250"/>
      <c r="V22" s="253"/>
      <c r="W22" s="254"/>
      <c r="X22" s="101" t="s">
        <v>115</v>
      </c>
      <c r="Y22" s="101" t="s">
        <v>443</v>
      </c>
      <c r="Z22" s="101" t="s">
        <v>114</v>
      </c>
      <c r="AA22" s="101" t="s">
        <v>113</v>
      </c>
    </row>
    <row r="23" spans="1:27" ht="60" customHeight="1" x14ac:dyDescent="0.25">
      <c r="A23" s="250"/>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Layout" topLeftCell="A22" zoomScaleNormal="100" zoomScaleSheetLayoutView="100" workbookViewId="0">
      <selection activeCell="C24" sqref="C24"/>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2023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O_К6_В7</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29"/>
      <c r="B14" s="229"/>
      <c r="C14" s="229"/>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Приобретение передатчика линейного типа RIDGID SeekTech ST-510, 1 шт.</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27"/>
      <c r="B17" s="227"/>
      <c r="C17" s="227"/>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513</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516</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0.123</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56" t="str">
        <f>'1. паспорт местоположение'!A9:C9</f>
        <v>Пермское краевое государственное унитарное предприятие "Краевые электрические сети"</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56" t="str">
        <f>'1. паспорт местоположение'!A12:C12</f>
        <v>O_К6_В7</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29"/>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9"/>
      <c r="AB13" s="9"/>
    </row>
    <row r="14" spans="1:28" x14ac:dyDescent="0.25">
      <c r="A14" s="256" t="str">
        <f>'1. паспорт местоположение'!A15:C15</f>
        <v>Приобретение передатчика линейного типа RIDGID SeekTech ST-510, 1 шт.</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188"/>
      <c r="AB16" s="188"/>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188"/>
      <c r="AB17" s="188"/>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188"/>
      <c r="AB18" s="188"/>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188"/>
      <c r="AB19" s="188"/>
    </row>
    <row r="20" spans="1:2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189"/>
      <c r="AB20" s="189"/>
    </row>
    <row r="21" spans="1:28"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189"/>
      <c r="AB21" s="189"/>
    </row>
    <row r="22" spans="1:28" x14ac:dyDescent="0.25">
      <c r="A22" s="259" t="s">
        <v>470</v>
      </c>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190"/>
      <c r="AB22" s="190"/>
    </row>
    <row r="23" spans="1:28" ht="32.25" customHeight="1" x14ac:dyDescent="0.25">
      <c r="A23" s="261" t="s">
        <v>327</v>
      </c>
      <c r="B23" s="262"/>
      <c r="C23" s="262"/>
      <c r="D23" s="262"/>
      <c r="E23" s="262"/>
      <c r="F23" s="262"/>
      <c r="G23" s="262"/>
      <c r="H23" s="262"/>
      <c r="I23" s="262"/>
      <c r="J23" s="262"/>
      <c r="K23" s="262"/>
      <c r="L23" s="263"/>
      <c r="M23" s="260" t="s">
        <v>328</v>
      </c>
      <c r="N23" s="260"/>
      <c r="O23" s="260"/>
      <c r="P23" s="260"/>
      <c r="Q23" s="260"/>
      <c r="R23" s="260"/>
      <c r="S23" s="260"/>
      <c r="T23" s="260"/>
      <c r="U23" s="260"/>
      <c r="V23" s="260"/>
      <c r="W23" s="260"/>
      <c r="X23" s="260"/>
      <c r="Y23" s="260"/>
      <c r="Z23" s="260"/>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O_К6_В7</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29"/>
      <c r="B14" s="229"/>
      <c r="C14" s="229"/>
      <c r="D14" s="229"/>
      <c r="E14" s="229"/>
      <c r="F14" s="229"/>
      <c r="G14" s="229"/>
      <c r="H14" s="229"/>
      <c r="I14" s="229"/>
      <c r="J14" s="229"/>
      <c r="K14" s="229"/>
      <c r="L14" s="229"/>
      <c r="M14" s="229"/>
      <c r="N14" s="229"/>
      <c r="O14" s="229"/>
      <c r="P14" s="8"/>
      <c r="Q14" s="8"/>
      <c r="R14" s="8"/>
      <c r="S14" s="8"/>
      <c r="T14" s="8"/>
      <c r="U14" s="8"/>
      <c r="V14" s="8"/>
      <c r="W14" s="8"/>
      <c r="X14" s="8"/>
      <c r="Y14" s="8"/>
      <c r="Z14" s="8"/>
    </row>
    <row r="15" spans="1:28" s="2" customFormat="1" ht="45" customHeight="1" x14ac:dyDescent="0.2">
      <c r="A15" s="224" t="str">
        <f>'1. паспорт местоположение'!A15:C15</f>
        <v>Приобретение передатчика линейного типа RIDGID SeekTech ST-510, 1 шт.</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27"/>
      <c r="B17" s="227"/>
      <c r="C17" s="227"/>
      <c r="D17" s="227"/>
      <c r="E17" s="227"/>
      <c r="F17" s="227"/>
      <c r="G17" s="227"/>
      <c r="H17" s="227"/>
      <c r="I17" s="227"/>
      <c r="J17" s="227"/>
      <c r="K17" s="227"/>
      <c r="L17" s="227"/>
      <c r="M17" s="227"/>
      <c r="N17" s="227"/>
      <c r="O17" s="227"/>
      <c r="P17" s="3"/>
      <c r="Q17" s="3"/>
      <c r="R17" s="3"/>
      <c r="S17" s="3"/>
      <c r="T17" s="3"/>
      <c r="U17" s="3"/>
      <c r="V17" s="3"/>
      <c r="W17" s="3"/>
    </row>
    <row r="18" spans="1:26" s="2" customFormat="1" ht="91.5" customHeight="1" x14ac:dyDescent="0.2">
      <c r="A18" s="267" t="s">
        <v>447</v>
      </c>
      <c r="B18" s="267"/>
      <c r="C18" s="267"/>
      <c r="D18" s="267"/>
      <c r="E18" s="267"/>
      <c r="F18" s="267"/>
      <c r="G18" s="267"/>
      <c r="H18" s="267"/>
      <c r="I18" s="267"/>
      <c r="J18" s="267"/>
      <c r="K18" s="267"/>
      <c r="L18" s="267"/>
      <c r="M18" s="267"/>
      <c r="N18" s="267"/>
      <c r="O18" s="267"/>
      <c r="P18" s="5"/>
      <c r="Q18" s="5"/>
      <c r="R18" s="5"/>
      <c r="S18" s="5"/>
      <c r="T18" s="5"/>
      <c r="U18" s="5"/>
      <c r="V18" s="5"/>
      <c r="W18" s="5"/>
      <c r="X18" s="5"/>
      <c r="Y18" s="5"/>
      <c r="Z18" s="5"/>
    </row>
    <row r="19" spans="1:26" s="2" customFormat="1" ht="78" customHeight="1" x14ac:dyDescent="0.2">
      <c r="A19" s="230" t="s">
        <v>5</v>
      </c>
      <c r="B19" s="230" t="s">
        <v>88</v>
      </c>
      <c r="C19" s="230" t="s">
        <v>87</v>
      </c>
      <c r="D19" s="230" t="s">
        <v>76</v>
      </c>
      <c r="E19" s="264" t="s">
        <v>86</v>
      </c>
      <c r="F19" s="265"/>
      <c r="G19" s="265"/>
      <c r="H19" s="265"/>
      <c r="I19" s="266"/>
      <c r="J19" s="230" t="s">
        <v>85</v>
      </c>
      <c r="K19" s="230"/>
      <c r="L19" s="230"/>
      <c r="M19" s="230"/>
      <c r="N19" s="230"/>
      <c r="O19" s="230"/>
      <c r="P19" s="3"/>
      <c r="Q19" s="3"/>
      <c r="R19" s="3"/>
      <c r="S19" s="3"/>
      <c r="T19" s="3"/>
      <c r="U19" s="3"/>
      <c r="V19" s="3"/>
      <c r="W19" s="3"/>
    </row>
    <row r="20" spans="1:26" s="2" customFormat="1" ht="51" customHeight="1" x14ac:dyDescent="0.2">
      <c r="A20" s="230"/>
      <c r="B20" s="230"/>
      <c r="C20" s="230"/>
      <c r="D20" s="230"/>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31"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74" t="str">
        <f>'1. паспорт местоположение'!A12:C12</f>
        <v>O_К6_В7</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275" t="str">
        <f>'1. паспорт местоположение'!A15:C15</f>
        <v>Приобретение передатчика линейного типа RIDGID SeekTech ST-510, 1 шт.</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277" t="s">
        <v>316</v>
      </c>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t="s">
        <v>0</v>
      </c>
      <c r="AL24" s="277"/>
      <c r="AM24" s="111"/>
      <c r="AN24" s="111"/>
      <c r="AO24" s="139"/>
      <c r="AP24" s="139"/>
      <c r="AQ24" s="139"/>
      <c r="AR24" s="139"/>
      <c r="AS24" s="117"/>
    </row>
    <row r="25" spans="1:45" ht="12.75" customHeight="1" x14ac:dyDescent="0.25">
      <c r="A25" s="278" t="s">
        <v>315</v>
      </c>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80"/>
      <c r="AL25" s="280"/>
      <c r="AM25" s="112"/>
      <c r="AN25" s="281" t="s">
        <v>314</v>
      </c>
      <c r="AO25" s="281"/>
      <c r="AP25" s="281"/>
      <c r="AQ25" s="276"/>
      <c r="AR25" s="276"/>
      <c r="AS25" s="117"/>
    </row>
    <row r="26" spans="1:45" ht="17.25" customHeight="1" x14ac:dyDescent="0.25">
      <c r="A26" s="288" t="s">
        <v>313</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90"/>
      <c r="AL26" s="290"/>
      <c r="AM26" s="112"/>
      <c r="AN26" s="268" t="s">
        <v>312</v>
      </c>
      <c r="AO26" s="269"/>
      <c r="AP26" s="270"/>
      <c r="AQ26" s="271"/>
      <c r="AR26" s="272"/>
      <c r="AS26" s="117"/>
    </row>
    <row r="27" spans="1:45" ht="17.25" customHeight="1" x14ac:dyDescent="0.25">
      <c r="A27" s="288" t="s">
        <v>311</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290"/>
      <c r="AL27" s="290"/>
      <c r="AM27" s="112"/>
      <c r="AN27" s="268" t="s">
        <v>310</v>
      </c>
      <c r="AO27" s="269"/>
      <c r="AP27" s="270"/>
      <c r="AQ27" s="271"/>
      <c r="AR27" s="272"/>
      <c r="AS27" s="117"/>
    </row>
    <row r="28" spans="1:45" ht="27.75" customHeight="1" thickBot="1" x14ac:dyDescent="0.3">
      <c r="A28" s="291" t="s">
        <v>309</v>
      </c>
      <c r="B28" s="292"/>
      <c r="C28" s="292"/>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3"/>
      <c r="AK28" s="294"/>
      <c r="AL28" s="294"/>
      <c r="AM28" s="112"/>
      <c r="AN28" s="295" t="s">
        <v>308</v>
      </c>
      <c r="AO28" s="296"/>
      <c r="AP28" s="297"/>
      <c r="AQ28" s="271"/>
      <c r="AR28" s="272"/>
      <c r="AS28" s="117"/>
    </row>
    <row r="29" spans="1:45" ht="17.25" customHeight="1" x14ac:dyDescent="0.25">
      <c r="A29" s="282" t="s">
        <v>307</v>
      </c>
      <c r="B29" s="283"/>
      <c r="C29" s="283"/>
      <c r="D29" s="283"/>
      <c r="E29" s="283"/>
      <c r="F29" s="283"/>
      <c r="G29" s="283"/>
      <c r="H29" s="283"/>
      <c r="I29" s="283"/>
      <c r="J29" s="283"/>
      <c r="K29" s="283"/>
      <c r="L29" s="283"/>
      <c r="M29" s="283"/>
      <c r="N29" s="283"/>
      <c r="O29" s="283"/>
      <c r="P29" s="283"/>
      <c r="Q29" s="283"/>
      <c r="R29" s="283"/>
      <c r="S29" s="283"/>
      <c r="T29" s="283"/>
      <c r="U29" s="283"/>
      <c r="V29" s="283"/>
      <c r="W29" s="283"/>
      <c r="X29" s="283"/>
      <c r="Y29" s="283"/>
      <c r="Z29" s="283"/>
      <c r="AA29" s="283"/>
      <c r="AB29" s="283"/>
      <c r="AC29" s="283"/>
      <c r="AD29" s="283"/>
      <c r="AE29" s="283"/>
      <c r="AF29" s="283"/>
      <c r="AG29" s="283"/>
      <c r="AH29" s="283"/>
      <c r="AI29" s="283"/>
      <c r="AJ29" s="284"/>
      <c r="AK29" s="280"/>
      <c r="AL29" s="280"/>
      <c r="AM29" s="112"/>
      <c r="AN29" s="285"/>
      <c r="AO29" s="286"/>
      <c r="AP29" s="286"/>
      <c r="AQ29" s="271"/>
      <c r="AR29" s="287"/>
      <c r="AS29" s="117"/>
    </row>
    <row r="30" spans="1:45" ht="17.25" customHeight="1" x14ac:dyDescent="0.25">
      <c r="A30" s="288" t="s">
        <v>306</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90"/>
      <c r="AL30" s="290"/>
      <c r="AM30" s="112"/>
      <c r="AS30" s="117"/>
    </row>
    <row r="31" spans="1:45" ht="17.25" customHeight="1" x14ac:dyDescent="0.25">
      <c r="A31" s="288" t="s">
        <v>305</v>
      </c>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90"/>
      <c r="AL31" s="290"/>
      <c r="AM31" s="112"/>
      <c r="AN31" s="112"/>
      <c r="AO31" s="138"/>
      <c r="AP31" s="138"/>
      <c r="AQ31" s="138"/>
      <c r="AR31" s="138"/>
      <c r="AS31" s="117"/>
    </row>
    <row r="32" spans="1:45" ht="17.25" customHeight="1" x14ac:dyDescent="0.25">
      <c r="A32" s="288" t="s">
        <v>280</v>
      </c>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90"/>
      <c r="AL32" s="290"/>
      <c r="AM32" s="112"/>
      <c r="AN32" s="112"/>
      <c r="AO32" s="112"/>
      <c r="AP32" s="112"/>
      <c r="AQ32" s="112"/>
      <c r="AR32" s="112"/>
      <c r="AS32" s="117"/>
    </row>
    <row r="33" spans="1:45" ht="17.25" customHeight="1" x14ac:dyDescent="0.25">
      <c r="A33" s="288" t="s">
        <v>304</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298"/>
      <c r="AL33" s="298"/>
      <c r="AM33" s="112"/>
      <c r="AN33" s="112"/>
      <c r="AO33" s="112"/>
      <c r="AP33" s="112"/>
      <c r="AQ33" s="112"/>
      <c r="AR33" s="112"/>
      <c r="AS33" s="117"/>
    </row>
    <row r="34" spans="1:45" ht="17.25" customHeight="1" x14ac:dyDescent="0.25">
      <c r="A34" s="288" t="s">
        <v>303</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90"/>
      <c r="AL34" s="290"/>
      <c r="AM34" s="112"/>
      <c r="AN34" s="112"/>
      <c r="AO34" s="112"/>
      <c r="AP34" s="112"/>
      <c r="AQ34" s="112"/>
      <c r="AR34" s="112"/>
      <c r="AS34" s="117"/>
    </row>
    <row r="35" spans="1:45" ht="17.25" customHeight="1" x14ac:dyDescent="0.25">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90"/>
      <c r="AL35" s="290"/>
      <c r="AM35" s="112"/>
      <c r="AN35" s="112"/>
      <c r="AO35" s="112"/>
      <c r="AP35" s="112"/>
      <c r="AQ35" s="112"/>
      <c r="AR35" s="112"/>
      <c r="AS35" s="117"/>
    </row>
    <row r="36" spans="1:45" ht="17.25" customHeight="1" thickBot="1" x14ac:dyDescent="0.3">
      <c r="A36" s="299" t="s">
        <v>268</v>
      </c>
      <c r="B36" s="300"/>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c r="AI36" s="300"/>
      <c r="AJ36" s="300"/>
      <c r="AK36" s="294"/>
      <c r="AL36" s="294"/>
      <c r="AM36" s="112"/>
      <c r="AN36" s="112"/>
      <c r="AO36" s="112"/>
      <c r="AP36" s="112"/>
      <c r="AQ36" s="112"/>
      <c r="AR36" s="112"/>
      <c r="AS36" s="117"/>
    </row>
    <row r="37" spans="1:45" ht="17.25" customHeight="1" x14ac:dyDescent="0.25">
      <c r="A37" s="278"/>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80"/>
      <c r="AL37" s="280"/>
      <c r="AM37" s="112"/>
      <c r="AN37" s="112"/>
      <c r="AO37" s="112"/>
      <c r="AP37" s="112"/>
      <c r="AQ37" s="112"/>
      <c r="AR37" s="112"/>
      <c r="AS37" s="117"/>
    </row>
    <row r="38" spans="1:45" ht="17.25" customHeight="1" x14ac:dyDescent="0.25">
      <c r="A38" s="288" t="s">
        <v>302</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90"/>
      <c r="AL38" s="290"/>
      <c r="AM38" s="112"/>
      <c r="AN38" s="112"/>
      <c r="AO38" s="112"/>
      <c r="AP38" s="112"/>
      <c r="AQ38" s="112"/>
      <c r="AR38" s="112"/>
      <c r="AS38" s="117"/>
    </row>
    <row r="39" spans="1:45" ht="17.25" customHeight="1" thickBot="1" x14ac:dyDescent="0.3">
      <c r="A39" s="299" t="s">
        <v>301</v>
      </c>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c r="AI39" s="300"/>
      <c r="AJ39" s="300"/>
      <c r="AK39" s="294"/>
      <c r="AL39" s="294"/>
      <c r="AM39" s="112"/>
      <c r="AN39" s="112"/>
      <c r="AO39" s="112"/>
      <c r="AP39" s="112"/>
      <c r="AQ39" s="112"/>
      <c r="AR39" s="112"/>
      <c r="AS39" s="117"/>
    </row>
    <row r="40" spans="1:45" ht="17.25" customHeight="1" x14ac:dyDescent="0.25">
      <c r="A40" s="278" t="s">
        <v>300</v>
      </c>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80"/>
      <c r="AL40" s="280"/>
      <c r="AM40" s="112"/>
      <c r="AN40" s="112"/>
      <c r="AO40" s="112"/>
      <c r="AP40" s="112"/>
      <c r="AQ40" s="112"/>
      <c r="AR40" s="112"/>
      <c r="AS40" s="117"/>
    </row>
    <row r="41" spans="1:45" ht="17.25" customHeight="1" x14ac:dyDescent="0.25">
      <c r="A41" s="288" t="s">
        <v>299</v>
      </c>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90"/>
      <c r="AL41" s="290"/>
      <c r="AM41" s="112"/>
      <c r="AN41" s="112"/>
      <c r="AO41" s="112"/>
      <c r="AP41" s="112"/>
      <c r="AQ41" s="112"/>
      <c r="AR41" s="112"/>
      <c r="AS41" s="117"/>
    </row>
    <row r="42" spans="1:45" ht="17.25" customHeight="1" x14ac:dyDescent="0.25">
      <c r="A42" s="288" t="s">
        <v>298</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90"/>
      <c r="AL42" s="290"/>
      <c r="AM42" s="112"/>
      <c r="AN42" s="112"/>
      <c r="AO42" s="112"/>
      <c r="AP42" s="112"/>
      <c r="AQ42" s="112"/>
      <c r="AR42" s="112"/>
      <c r="AS42" s="117"/>
    </row>
    <row r="43" spans="1:45" ht="17.25" customHeight="1" x14ac:dyDescent="0.25">
      <c r="A43" s="288" t="s">
        <v>297</v>
      </c>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90"/>
      <c r="AL43" s="290"/>
      <c r="AM43" s="112"/>
      <c r="AN43" s="112"/>
      <c r="AO43" s="112"/>
      <c r="AP43" s="112"/>
      <c r="AQ43" s="112"/>
      <c r="AR43" s="112"/>
      <c r="AS43" s="117"/>
    </row>
    <row r="44" spans="1:45" ht="17.25" customHeight="1" x14ac:dyDescent="0.25">
      <c r="A44" s="288" t="s">
        <v>296</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90"/>
      <c r="AL44" s="290"/>
      <c r="AM44" s="112"/>
      <c r="AN44" s="112"/>
      <c r="AO44" s="112"/>
      <c r="AP44" s="112"/>
      <c r="AQ44" s="112"/>
      <c r="AR44" s="112"/>
      <c r="AS44" s="117"/>
    </row>
    <row r="45" spans="1:45" ht="17.25" customHeight="1" x14ac:dyDescent="0.25">
      <c r="A45" s="288" t="s">
        <v>295</v>
      </c>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90"/>
      <c r="AL45" s="290"/>
      <c r="AM45" s="112"/>
      <c r="AN45" s="112"/>
      <c r="AO45" s="112"/>
      <c r="AP45" s="112"/>
      <c r="AQ45" s="112"/>
      <c r="AR45" s="112"/>
      <c r="AS45" s="117"/>
    </row>
    <row r="46" spans="1:45" ht="17.25" customHeight="1" thickBot="1" x14ac:dyDescent="0.3">
      <c r="A46" s="301" t="s">
        <v>294</v>
      </c>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c r="AA46" s="302"/>
      <c r="AB46" s="302"/>
      <c r="AC46" s="302"/>
      <c r="AD46" s="302"/>
      <c r="AE46" s="302"/>
      <c r="AF46" s="302"/>
      <c r="AG46" s="302"/>
      <c r="AH46" s="302"/>
      <c r="AI46" s="302"/>
      <c r="AJ46" s="302"/>
      <c r="AK46" s="303"/>
      <c r="AL46" s="303"/>
      <c r="AM46" s="112"/>
      <c r="AN46" s="112"/>
      <c r="AO46" s="112"/>
      <c r="AP46" s="112"/>
      <c r="AQ46" s="112"/>
      <c r="AR46" s="112"/>
      <c r="AS46" s="117"/>
    </row>
    <row r="47" spans="1:45" ht="24" customHeight="1" x14ac:dyDescent="0.25">
      <c r="A47" s="304" t="s">
        <v>293</v>
      </c>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c r="AK47" s="280" t="s">
        <v>4</v>
      </c>
      <c r="AL47" s="280"/>
      <c r="AM47" s="307" t="s">
        <v>274</v>
      </c>
      <c r="AN47" s="307"/>
      <c r="AO47" s="125" t="s">
        <v>273</v>
      </c>
      <c r="AP47" s="125" t="s">
        <v>272</v>
      </c>
      <c r="AQ47" s="117"/>
    </row>
    <row r="48" spans="1:45" ht="12" customHeight="1" x14ac:dyDescent="0.25">
      <c r="A48" s="288" t="s">
        <v>292</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90"/>
      <c r="AL48" s="290"/>
      <c r="AM48" s="290"/>
      <c r="AN48" s="290"/>
      <c r="AO48" s="129"/>
      <c r="AP48" s="129"/>
      <c r="AQ48" s="117"/>
    </row>
    <row r="49" spans="1:43" ht="12" customHeight="1" x14ac:dyDescent="0.25">
      <c r="A49" s="288" t="s">
        <v>291</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90"/>
      <c r="AL49" s="290"/>
      <c r="AM49" s="290"/>
      <c r="AN49" s="290"/>
      <c r="AO49" s="129"/>
      <c r="AP49" s="129"/>
      <c r="AQ49" s="117"/>
    </row>
    <row r="50" spans="1:43" ht="12" customHeight="1" thickBot="1" x14ac:dyDescent="0.3">
      <c r="A50" s="299" t="s">
        <v>290</v>
      </c>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0"/>
      <c r="AK50" s="294"/>
      <c r="AL50" s="294"/>
      <c r="AM50" s="294"/>
      <c r="AN50" s="294"/>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308" t="s">
        <v>289</v>
      </c>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07" t="s">
        <v>4</v>
      </c>
      <c r="AL52" s="307"/>
      <c r="AM52" s="307" t="s">
        <v>274</v>
      </c>
      <c r="AN52" s="307"/>
      <c r="AO52" s="125" t="s">
        <v>273</v>
      </c>
      <c r="AP52" s="125" t="s">
        <v>272</v>
      </c>
      <c r="AQ52" s="117"/>
    </row>
    <row r="53" spans="1:43" ht="11.25" customHeight="1" x14ac:dyDescent="0.25">
      <c r="A53" s="310" t="s">
        <v>288</v>
      </c>
      <c r="B53" s="311"/>
      <c r="C53" s="311"/>
      <c r="D53" s="311"/>
      <c r="E53" s="311"/>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298"/>
      <c r="AL53" s="298"/>
      <c r="AM53" s="298"/>
      <c r="AN53" s="298"/>
      <c r="AO53" s="133"/>
      <c r="AP53" s="133"/>
      <c r="AQ53" s="117"/>
    </row>
    <row r="54" spans="1:43" ht="12" customHeight="1" x14ac:dyDescent="0.25">
      <c r="A54" s="288" t="s">
        <v>287</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90"/>
      <c r="AL54" s="290"/>
      <c r="AM54" s="290"/>
      <c r="AN54" s="290"/>
      <c r="AO54" s="129"/>
      <c r="AP54" s="129"/>
      <c r="AQ54" s="117"/>
    </row>
    <row r="55" spans="1:43" ht="12" customHeight="1" x14ac:dyDescent="0.25">
      <c r="A55" s="288" t="s">
        <v>286</v>
      </c>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90"/>
      <c r="AL55" s="290"/>
      <c r="AM55" s="290"/>
      <c r="AN55" s="290"/>
      <c r="AO55" s="129"/>
      <c r="AP55" s="129"/>
      <c r="AQ55" s="117"/>
    </row>
    <row r="56" spans="1:43" ht="12" customHeight="1" thickBot="1" x14ac:dyDescent="0.3">
      <c r="A56" s="299" t="s">
        <v>285</v>
      </c>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c r="AA56" s="300"/>
      <c r="AB56" s="300"/>
      <c r="AC56" s="300"/>
      <c r="AD56" s="300"/>
      <c r="AE56" s="300"/>
      <c r="AF56" s="300"/>
      <c r="AG56" s="300"/>
      <c r="AH56" s="300"/>
      <c r="AI56" s="300"/>
      <c r="AJ56" s="300"/>
      <c r="AK56" s="294"/>
      <c r="AL56" s="294"/>
      <c r="AM56" s="294"/>
      <c r="AN56" s="294"/>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308" t="s">
        <v>284</v>
      </c>
      <c r="B58" s="309"/>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07" t="s">
        <v>4</v>
      </c>
      <c r="AL58" s="307"/>
      <c r="AM58" s="307" t="s">
        <v>274</v>
      </c>
      <c r="AN58" s="307"/>
      <c r="AO58" s="125" t="s">
        <v>273</v>
      </c>
      <c r="AP58" s="125" t="s">
        <v>272</v>
      </c>
      <c r="AQ58" s="117"/>
    </row>
    <row r="59" spans="1:43" ht="12.75" customHeight="1" x14ac:dyDescent="0.25">
      <c r="A59" s="312" t="s">
        <v>283</v>
      </c>
      <c r="B59" s="313"/>
      <c r="C59" s="313"/>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4"/>
      <c r="AL59" s="314"/>
      <c r="AM59" s="314"/>
      <c r="AN59" s="314"/>
      <c r="AO59" s="131"/>
      <c r="AP59" s="131"/>
      <c r="AQ59" s="123"/>
    </row>
    <row r="60" spans="1:43" ht="12" customHeight="1" x14ac:dyDescent="0.25">
      <c r="A60" s="288" t="s">
        <v>282</v>
      </c>
      <c r="B60" s="289"/>
      <c r="C60" s="289"/>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c r="AE60" s="289"/>
      <c r="AF60" s="289"/>
      <c r="AG60" s="289"/>
      <c r="AH60" s="289"/>
      <c r="AI60" s="289"/>
      <c r="AJ60" s="289"/>
      <c r="AK60" s="290"/>
      <c r="AL60" s="290"/>
      <c r="AM60" s="290"/>
      <c r="AN60" s="290"/>
      <c r="AO60" s="129"/>
      <c r="AP60" s="129"/>
      <c r="AQ60" s="117"/>
    </row>
    <row r="61" spans="1:43" ht="12" customHeight="1" x14ac:dyDescent="0.25">
      <c r="A61" s="288" t="s">
        <v>281</v>
      </c>
      <c r="B61" s="289"/>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290"/>
      <c r="AL61" s="290"/>
      <c r="AM61" s="290"/>
      <c r="AN61" s="290"/>
      <c r="AO61" s="129"/>
      <c r="AP61" s="129"/>
      <c r="AQ61" s="117"/>
    </row>
    <row r="62" spans="1:43" ht="12" customHeight="1" x14ac:dyDescent="0.25">
      <c r="A62" s="288" t="s">
        <v>280</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90"/>
      <c r="AL62" s="290"/>
      <c r="AM62" s="290"/>
      <c r="AN62" s="290"/>
      <c r="AO62" s="129"/>
      <c r="AP62" s="129"/>
      <c r="AQ62" s="117"/>
    </row>
    <row r="63" spans="1:43" ht="9.75" customHeight="1" x14ac:dyDescent="0.25">
      <c r="A63" s="288"/>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90"/>
      <c r="AL63" s="290"/>
      <c r="AM63" s="290"/>
      <c r="AN63" s="290"/>
      <c r="AO63" s="129"/>
      <c r="AP63" s="129"/>
      <c r="AQ63" s="117"/>
    </row>
    <row r="64" spans="1:43" ht="9.75" customHeight="1"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90"/>
      <c r="AL64" s="290"/>
      <c r="AM64" s="290"/>
      <c r="AN64" s="290"/>
      <c r="AO64" s="129"/>
      <c r="AP64" s="129"/>
      <c r="AQ64" s="117"/>
    </row>
    <row r="65" spans="1:43" ht="12" customHeight="1" x14ac:dyDescent="0.25">
      <c r="A65" s="288" t="s">
        <v>279</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90"/>
      <c r="AL65" s="290"/>
      <c r="AM65" s="290"/>
      <c r="AN65" s="290"/>
      <c r="AO65" s="129"/>
      <c r="AP65" s="129"/>
      <c r="AQ65" s="117"/>
    </row>
    <row r="66" spans="1:43" ht="27.75" customHeight="1" x14ac:dyDescent="0.25">
      <c r="A66" s="315" t="s">
        <v>278</v>
      </c>
      <c r="B66" s="316"/>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7"/>
      <c r="AK66" s="318"/>
      <c r="AL66" s="318"/>
      <c r="AM66" s="318"/>
      <c r="AN66" s="318"/>
      <c r="AO66" s="130"/>
      <c r="AP66" s="130"/>
      <c r="AQ66" s="123"/>
    </row>
    <row r="67" spans="1:43" ht="11.25" customHeight="1" x14ac:dyDescent="0.25">
      <c r="A67" s="288" t="s">
        <v>270</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290"/>
      <c r="AL67" s="290"/>
      <c r="AM67" s="290"/>
      <c r="AN67" s="290"/>
      <c r="AO67" s="129"/>
      <c r="AP67" s="129"/>
      <c r="AQ67" s="117"/>
    </row>
    <row r="68" spans="1:43" ht="25.5" customHeight="1" x14ac:dyDescent="0.25">
      <c r="A68" s="315" t="s">
        <v>271</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7"/>
      <c r="AK68" s="318"/>
      <c r="AL68" s="318"/>
      <c r="AM68" s="318"/>
      <c r="AN68" s="318"/>
      <c r="AO68" s="130"/>
      <c r="AP68" s="130"/>
      <c r="AQ68" s="123"/>
    </row>
    <row r="69" spans="1:43" ht="12" customHeight="1" x14ac:dyDescent="0.25">
      <c r="A69" s="288" t="s">
        <v>269</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L69" s="290"/>
      <c r="AM69" s="290"/>
      <c r="AN69" s="290"/>
      <c r="AO69" s="129"/>
      <c r="AP69" s="129"/>
      <c r="AQ69" s="117"/>
    </row>
    <row r="70" spans="1:43" ht="12.75" customHeight="1" x14ac:dyDescent="0.25">
      <c r="A70" s="319" t="s">
        <v>277</v>
      </c>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0"/>
      <c r="AH70" s="320"/>
      <c r="AI70" s="320"/>
      <c r="AJ70" s="320"/>
      <c r="AK70" s="318"/>
      <c r="AL70" s="318"/>
      <c r="AM70" s="318"/>
      <c r="AN70" s="318"/>
      <c r="AO70" s="130"/>
      <c r="AP70" s="130"/>
      <c r="AQ70" s="123"/>
    </row>
    <row r="71" spans="1:43" ht="12" customHeight="1" x14ac:dyDescent="0.25">
      <c r="A71" s="288" t="s">
        <v>268</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89"/>
      <c r="AK71" s="290"/>
      <c r="AL71" s="290"/>
      <c r="AM71" s="290"/>
      <c r="AN71" s="290"/>
      <c r="AO71" s="129"/>
      <c r="AP71" s="129"/>
      <c r="AQ71" s="117"/>
    </row>
    <row r="72" spans="1:43" ht="12.75" customHeight="1" thickBot="1" x14ac:dyDescent="0.3">
      <c r="A72" s="321" t="s">
        <v>276</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308" t="s">
        <v>275</v>
      </c>
      <c r="B74" s="309"/>
      <c r="C74" s="309"/>
      <c r="D74" s="309"/>
      <c r="E74" s="309"/>
      <c r="F74" s="309"/>
      <c r="G74" s="309"/>
      <c r="H74" s="309"/>
      <c r="I74" s="309"/>
      <c r="J74" s="309"/>
      <c r="K74" s="309"/>
      <c r="L74" s="309"/>
      <c r="M74" s="309"/>
      <c r="N74" s="309"/>
      <c r="O74" s="309"/>
      <c r="P74" s="309"/>
      <c r="Q74" s="309"/>
      <c r="R74" s="309"/>
      <c r="S74" s="309"/>
      <c r="T74" s="309"/>
      <c r="U74" s="309"/>
      <c r="V74" s="309"/>
      <c r="W74" s="309"/>
      <c r="X74" s="309"/>
      <c r="Y74" s="309"/>
      <c r="Z74" s="309"/>
      <c r="AA74" s="309"/>
      <c r="AB74" s="309"/>
      <c r="AC74" s="309"/>
      <c r="AD74" s="309"/>
      <c r="AE74" s="309"/>
      <c r="AF74" s="309"/>
      <c r="AG74" s="309"/>
      <c r="AH74" s="309"/>
      <c r="AI74" s="309"/>
      <c r="AJ74" s="309"/>
      <c r="AK74" s="307" t="s">
        <v>4</v>
      </c>
      <c r="AL74" s="307"/>
      <c r="AM74" s="307" t="s">
        <v>274</v>
      </c>
      <c r="AN74" s="307"/>
      <c r="AO74" s="125" t="s">
        <v>273</v>
      </c>
      <c r="AP74" s="125" t="s">
        <v>272</v>
      </c>
      <c r="AQ74" s="117"/>
    </row>
    <row r="75" spans="1:43" ht="25.5" customHeight="1" x14ac:dyDescent="0.25">
      <c r="A75" s="315" t="s">
        <v>271</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7"/>
      <c r="AK75" s="318"/>
      <c r="AL75" s="318"/>
      <c r="AM75" s="325"/>
      <c r="AN75" s="325"/>
      <c r="AO75" s="121"/>
      <c r="AP75" s="121"/>
      <c r="AQ75" s="123"/>
    </row>
    <row r="76" spans="1:43" ht="12" customHeight="1" x14ac:dyDescent="0.25">
      <c r="A76" s="288" t="s">
        <v>270</v>
      </c>
      <c r="B76" s="289"/>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c r="AI76" s="289"/>
      <c r="AJ76" s="289"/>
      <c r="AK76" s="290"/>
      <c r="AL76" s="290"/>
      <c r="AM76" s="326"/>
      <c r="AN76" s="326"/>
      <c r="AO76" s="124"/>
      <c r="AP76" s="124"/>
      <c r="AQ76" s="117"/>
    </row>
    <row r="77" spans="1:43" ht="12" customHeight="1" x14ac:dyDescent="0.25">
      <c r="A77" s="288" t="s">
        <v>269</v>
      </c>
      <c r="B77" s="289"/>
      <c r="C77" s="289"/>
      <c r="D77" s="289"/>
      <c r="E77" s="289"/>
      <c r="F77" s="289"/>
      <c r="G77" s="289"/>
      <c r="H77" s="289"/>
      <c r="I77" s="289"/>
      <c r="J77" s="289"/>
      <c r="K77" s="289"/>
      <c r="L77" s="289"/>
      <c r="M77" s="289"/>
      <c r="N77" s="289"/>
      <c r="O77" s="289"/>
      <c r="P77" s="289"/>
      <c r="Q77" s="289"/>
      <c r="R77" s="289"/>
      <c r="S77" s="289"/>
      <c r="T77" s="289"/>
      <c r="U77" s="289"/>
      <c r="V77" s="289"/>
      <c r="W77" s="289"/>
      <c r="X77" s="289"/>
      <c r="Y77" s="289"/>
      <c r="Z77" s="289"/>
      <c r="AA77" s="289"/>
      <c r="AB77" s="289"/>
      <c r="AC77" s="289"/>
      <c r="AD77" s="289"/>
      <c r="AE77" s="289"/>
      <c r="AF77" s="289"/>
      <c r="AG77" s="289"/>
      <c r="AH77" s="289"/>
      <c r="AI77" s="289"/>
      <c r="AJ77" s="289"/>
      <c r="AK77" s="290"/>
      <c r="AL77" s="290"/>
      <c r="AM77" s="326"/>
      <c r="AN77" s="326"/>
      <c r="AO77" s="124"/>
      <c r="AP77" s="124"/>
      <c r="AQ77" s="117"/>
    </row>
    <row r="78" spans="1:43" ht="12" customHeight="1" x14ac:dyDescent="0.25">
      <c r="A78" s="288" t="s">
        <v>268</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289"/>
      <c r="AK78" s="290"/>
      <c r="AL78" s="290"/>
      <c r="AM78" s="326"/>
      <c r="AN78" s="326"/>
      <c r="AO78" s="124"/>
      <c r="AP78" s="124"/>
      <c r="AQ78" s="117"/>
    </row>
    <row r="79" spans="1:43" ht="12" customHeight="1" x14ac:dyDescent="0.25">
      <c r="A79" s="288" t="s">
        <v>267</v>
      </c>
      <c r="B79" s="289"/>
      <c r="C79" s="289"/>
      <c r="D79" s="289"/>
      <c r="E79" s="289"/>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90"/>
      <c r="AL79" s="290"/>
      <c r="AM79" s="326"/>
      <c r="AN79" s="326"/>
      <c r="AO79" s="124"/>
      <c r="AP79" s="124"/>
      <c r="AQ79" s="117"/>
    </row>
    <row r="80" spans="1:43" ht="12" customHeight="1" x14ac:dyDescent="0.25">
      <c r="A80" s="288" t="s">
        <v>266</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90"/>
      <c r="AL80" s="290"/>
      <c r="AM80" s="326"/>
      <c r="AN80" s="326"/>
      <c r="AO80" s="124"/>
      <c r="AP80" s="124"/>
      <c r="AQ80" s="117"/>
    </row>
    <row r="81" spans="1:45" ht="12.75" customHeight="1" x14ac:dyDescent="0.25">
      <c r="A81" s="288" t="s">
        <v>265</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90"/>
      <c r="AL81" s="290"/>
      <c r="AM81" s="326"/>
      <c r="AN81" s="326"/>
      <c r="AO81" s="124"/>
      <c r="AP81" s="124"/>
      <c r="AQ81" s="117"/>
    </row>
    <row r="82" spans="1:45" ht="12.75" customHeight="1" x14ac:dyDescent="0.25">
      <c r="A82" s="288" t="s">
        <v>264</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90"/>
      <c r="AL82" s="290"/>
      <c r="AM82" s="326"/>
      <c r="AN82" s="326"/>
      <c r="AO82" s="124"/>
      <c r="AP82" s="124"/>
      <c r="AQ82" s="117"/>
    </row>
    <row r="83" spans="1:45" ht="12" customHeight="1" x14ac:dyDescent="0.25">
      <c r="A83" s="319" t="s">
        <v>263</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0"/>
      <c r="AK83" s="318"/>
      <c r="AL83" s="318"/>
      <c r="AM83" s="325"/>
      <c r="AN83" s="325"/>
      <c r="AO83" s="121"/>
      <c r="AP83" s="121"/>
      <c r="AQ83" s="123"/>
    </row>
    <row r="84" spans="1:45" ht="12" customHeight="1" x14ac:dyDescent="0.25">
      <c r="A84" s="319" t="s">
        <v>262</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18"/>
      <c r="AL84" s="318"/>
      <c r="AM84" s="325"/>
      <c r="AN84" s="325"/>
      <c r="AO84" s="121"/>
      <c r="AP84" s="121"/>
      <c r="AQ84" s="123"/>
    </row>
    <row r="85" spans="1:45" ht="12" customHeight="1" x14ac:dyDescent="0.25">
      <c r="A85" s="288" t="s">
        <v>261</v>
      </c>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C85" s="289"/>
      <c r="AD85" s="289"/>
      <c r="AE85" s="289"/>
      <c r="AF85" s="289"/>
      <c r="AG85" s="289"/>
      <c r="AH85" s="289"/>
      <c r="AI85" s="289"/>
      <c r="AJ85" s="289"/>
      <c r="AK85" s="290"/>
      <c r="AL85" s="290"/>
      <c r="AM85" s="326"/>
      <c r="AN85" s="326"/>
      <c r="AO85" s="124"/>
      <c r="AP85" s="124"/>
      <c r="AQ85" s="111"/>
    </row>
    <row r="86" spans="1:45" ht="27.75" customHeight="1" x14ac:dyDescent="0.25">
      <c r="A86" s="315" t="s">
        <v>260</v>
      </c>
      <c r="B86" s="316"/>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7"/>
      <c r="AK86" s="318"/>
      <c r="AL86" s="318"/>
      <c r="AM86" s="325"/>
      <c r="AN86" s="325"/>
      <c r="AO86" s="121"/>
      <c r="AP86" s="121"/>
      <c r="AQ86" s="123"/>
    </row>
    <row r="87" spans="1:45" x14ac:dyDescent="0.25">
      <c r="A87" s="315" t="s">
        <v>259</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25"/>
      <c r="AN87" s="325"/>
      <c r="AO87" s="121"/>
      <c r="AP87" s="121"/>
      <c r="AQ87" s="123"/>
    </row>
    <row r="88" spans="1:45" ht="14.25" customHeight="1" x14ac:dyDescent="0.25">
      <c r="A88" s="331" t="s">
        <v>258</v>
      </c>
      <c r="B88" s="332"/>
      <c r="C88" s="332"/>
      <c r="D88" s="333"/>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334"/>
      <c r="AL88" s="335"/>
      <c r="AM88" s="336"/>
      <c r="AN88" s="337"/>
      <c r="AO88" s="121"/>
      <c r="AP88" s="121"/>
      <c r="AQ88" s="123"/>
    </row>
    <row r="89" spans="1:45" x14ac:dyDescent="0.25">
      <c r="A89" s="331" t="s">
        <v>257</v>
      </c>
      <c r="B89" s="332"/>
      <c r="C89" s="332"/>
      <c r="D89" s="333"/>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34"/>
      <c r="AL89" s="335"/>
      <c r="AM89" s="336"/>
      <c r="AN89" s="337"/>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327"/>
      <c r="AL90" s="328"/>
      <c r="AM90" s="329"/>
      <c r="AN90" s="330"/>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2"/>
  <sheetViews>
    <sheetView view="pageBreakPreview" topLeftCell="A40" zoomScale="60" workbookViewId="0">
      <selection activeCell="G51" sqref="G51"/>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2023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274" t="str">
        <f>'1. паспорт местоположение'!A12:C12</f>
        <v>O_К6_В7</v>
      </c>
      <c r="B12" s="274"/>
      <c r="C12" s="274"/>
      <c r="D12" s="274"/>
      <c r="E12" s="274"/>
      <c r="F12" s="274"/>
      <c r="G12" s="274"/>
      <c r="H12" s="274"/>
      <c r="I12" s="274"/>
      <c r="J12" s="274"/>
      <c r="K12" s="274"/>
      <c r="L12" s="274"/>
    </row>
    <row r="13" spans="1:44" x14ac:dyDescent="0.25">
      <c r="A13" s="223" t="s">
        <v>7</v>
      </c>
      <c r="B13" s="223"/>
      <c r="C13" s="223"/>
      <c r="D13" s="223"/>
      <c r="E13" s="223"/>
      <c r="F13" s="223"/>
      <c r="G13" s="223"/>
      <c r="H13" s="223"/>
      <c r="I13" s="223"/>
      <c r="J13" s="223"/>
      <c r="K13" s="223"/>
      <c r="L13" s="223"/>
    </row>
    <row r="14" spans="1:44" ht="18.75" x14ac:dyDescent="0.25">
      <c r="A14" s="229"/>
      <c r="B14" s="229"/>
      <c r="C14" s="229"/>
      <c r="D14" s="229"/>
      <c r="E14" s="229"/>
      <c r="F14" s="229"/>
      <c r="G14" s="229"/>
      <c r="H14" s="229"/>
      <c r="I14" s="229"/>
      <c r="J14" s="229"/>
      <c r="K14" s="229"/>
      <c r="L14" s="229"/>
    </row>
    <row r="15" spans="1:44" ht="48" customHeight="1" x14ac:dyDescent="0.25">
      <c r="A15" s="275" t="str">
        <f>'1. паспорт местоположение'!A15:C15</f>
        <v>Приобретение передатчика линейного типа RIDGID SeekTech ST-510, 1 шт.</v>
      </c>
      <c r="B15" s="275"/>
      <c r="C15" s="275"/>
      <c r="D15" s="275"/>
      <c r="E15" s="275"/>
      <c r="F15" s="275"/>
      <c r="G15" s="275"/>
      <c r="H15" s="275"/>
      <c r="I15" s="275"/>
      <c r="J15" s="275"/>
      <c r="K15" s="275"/>
      <c r="L15" s="275"/>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38" t="s">
        <v>449</v>
      </c>
      <c r="B19" s="338"/>
      <c r="C19" s="338"/>
      <c r="D19" s="338"/>
      <c r="E19" s="338"/>
      <c r="F19" s="338"/>
      <c r="G19" s="338"/>
      <c r="H19" s="338"/>
      <c r="I19" s="338"/>
      <c r="J19" s="338"/>
      <c r="K19" s="338"/>
      <c r="L19" s="338"/>
    </row>
    <row r="20" spans="1:12" x14ac:dyDescent="0.25">
      <c r="A20" s="66"/>
      <c r="B20" s="66"/>
      <c r="C20" s="94"/>
      <c r="D20" s="94"/>
      <c r="E20" s="94"/>
      <c r="F20" s="94"/>
      <c r="G20" s="94"/>
      <c r="H20" s="94"/>
      <c r="I20" s="94"/>
      <c r="J20" s="94"/>
      <c r="K20" s="94"/>
      <c r="L20" s="94"/>
    </row>
    <row r="21" spans="1:12" ht="28.5" customHeight="1" x14ac:dyDescent="0.25">
      <c r="A21" s="339" t="s">
        <v>222</v>
      </c>
      <c r="B21" s="339" t="s">
        <v>221</v>
      </c>
      <c r="C21" s="345" t="s">
        <v>383</v>
      </c>
      <c r="D21" s="345"/>
      <c r="E21" s="345"/>
      <c r="F21" s="345"/>
      <c r="G21" s="345"/>
      <c r="H21" s="345"/>
      <c r="I21" s="340" t="s">
        <v>220</v>
      </c>
      <c r="J21" s="342" t="s">
        <v>385</v>
      </c>
      <c r="K21" s="339" t="s">
        <v>219</v>
      </c>
      <c r="L21" s="341" t="s">
        <v>384</v>
      </c>
    </row>
    <row r="22" spans="1:12" ht="58.5" customHeight="1" x14ac:dyDescent="0.25">
      <c r="A22" s="339"/>
      <c r="B22" s="339"/>
      <c r="C22" s="346" t="s">
        <v>2</v>
      </c>
      <c r="D22" s="346"/>
      <c r="E22" s="166"/>
      <c r="F22" s="167"/>
      <c r="G22" s="347" t="s">
        <v>1</v>
      </c>
      <c r="H22" s="348"/>
      <c r="I22" s="340"/>
      <c r="J22" s="343"/>
      <c r="K22" s="339"/>
      <c r="L22" s="341"/>
    </row>
    <row r="23" spans="1:12" ht="47.25" x14ac:dyDescent="0.25">
      <c r="A23" s="339"/>
      <c r="B23" s="339"/>
      <c r="C23" s="93" t="s">
        <v>218</v>
      </c>
      <c r="D23" s="93" t="s">
        <v>217</v>
      </c>
      <c r="E23" s="93" t="s">
        <v>218</v>
      </c>
      <c r="F23" s="93" t="s">
        <v>217</v>
      </c>
      <c r="G23" s="93" t="s">
        <v>218</v>
      </c>
      <c r="H23" s="93" t="s">
        <v>217</v>
      </c>
      <c r="I23" s="340"/>
      <c r="J23" s="344"/>
      <c r="K23" s="339"/>
      <c r="L23" s="341"/>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2022</v>
      </c>
      <c r="H39" s="91">
        <v>2023</v>
      </c>
      <c r="I39" s="91">
        <v>100</v>
      </c>
      <c r="J39" s="91">
        <v>100</v>
      </c>
      <c r="K39" s="91" t="s">
        <v>483</v>
      </c>
      <c r="L39" s="91" t="s">
        <v>483</v>
      </c>
    </row>
    <row r="40" spans="1:12" ht="63" customHeight="1" x14ac:dyDescent="0.25">
      <c r="A40" s="89" t="s">
        <v>205</v>
      </c>
      <c r="B40" s="90" t="s">
        <v>480</v>
      </c>
      <c r="C40" s="91" t="s">
        <v>483</v>
      </c>
      <c r="D40" s="91" t="s">
        <v>483</v>
      </c>
      <c r="E40" s="87"/>
      <c r="F40" s="87"/>
      <c r="G40" s="91">
        <v>2022</v>
      </c>
      <c r="H40" s="91">
        <v>2023</v>
      </c>
      <c r="I40" s="91">
        <v>100</v>
      </c>
      <c r="J40" s="91">
        <v>100</v>
      </c>
      <c r="K40" s="91" t="s">
        <v>483</v>
      </c>
      <c r="L40" s="91" t="s">
        <v>483</v>
      </c>
    </row>
    <row r="41" spans="1:12" ht="34.5" customHeight="1" x14ac:dyDescent="0.25">
      <c r="A41" s="89" t="s">
        <v>206</v>
      </c>
      <c r="B41" s="88" t="s">
        <v>204</v>
      </c>
      <c r="C41" s="91" t="s">
        <v>483</v>
      </c>
      <c r="D41" s="91" t="s">
        <v>483</v>
      </c>
      <c r="E41" s="87"/>
      <c r="F41" s="87"/>
      <c r="G41" s="91">
        <v>2022</v>
      </c>
      <c r="H41" s="91">
        <v>2023</v>
      </c>
      <c r="I41" s="91">
        <v>100</v>
      </c>
      <c r="J41" s="91">
        <v>100</v>
      </c>
      <c r="K41" s="91" t="s">
        <v>483</v>
      </c>
      <c r="L41" s="91" t="s">
        <v>483</v>
      </c>
    </row>
    <row r="42" spans="1:12" ht="24.75" customHeight="1" x14ac:dyDescent="0.25">
      <c r="A42" s="89" t="s">
        <v>205</v>
      </c>
      <c r="B42" s="88" t="s">
        <v>202</v>
      </c>
      <c r="C42" s="91" t="s">
        <v>483</v>
      </c>
      <c r="D42" s="91" t="s">
        <v>483</v>
      </c>
      <c r="E42" s="87"/>
      <c r="F42" s="87"/>
      <c r="G42" s="91">
        <v>2022</v>
      </c>
      <c r="H42" s="91">
        <v>2023</v>
      </c>
      <c r="I42" s="91">
        <v>100</v>
      </c>
      <c r="J42" s="91">
        <v>100</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2022</v>
      </c>
      <c r="H45" s="91">
        <v>2023</v>
      </c>
      <c r="I45" s="91">
        <v>100</v>
      </c>
      <c r="J45" s="91">
        <v>100</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2022</v>
      </c>
      <c r="H47" s="91">
        <v>2023</v>
      </c>
      <c r="I47" s="91">
        <v>100</v>
      </c>
      <c r="J47" s="91">
        <v>100</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2022</v>
      </c>
      <c r="H51" s="91">
        <v>2023</v>
      </c>
      <c r="I51" s="91">
        <v>100</v>
      </c>
      <c r="J51" s="91">
        <v>100</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2024-03-31T12:32:22Z</dcterms:modified>
</cp:coreProperties>
</file>