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Отчет о реализации ИПР ПКГУП КЭС за 2023 год\"/>
    </mc:Choice>
  </mc:AlternateContent>
  <xr:revisionPtr revIDLastSave="0" documentId="13_ncr:1_{4F6ED930-958B-4951-ABE4-021C744D4CD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Форма" sheetId="1" r:id="rId1"/>
  </sheets>
  <definedNames>
    <definedName name="_xlnm._FilterDatabase" localSheetId="0" hidden="1">Форма!$A$14:$BC$84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J16" i="1"/>
  <c r="K16" i="1"/>
  <c r="L16" i="1"/>
  <c r="M16" i="1"/>
  <c r="N16" i="1"/>
  <c r="E17" i="1"/>
  <c r="F17" i="1"/>
  <c r="G17" i="1"/>
  <c r="H17" i="1"/>
  <c r="I17" i="1"/>
  <c r="J17" i="1"/>
  <c r="K17" i="1"/>
  <c r="L17" i="1"/>
  <c r="M17" i="1"/>
  <c r="N17" i="1"/>
  <c r="E18" i="1"/>
  <c r="F18" i="1"/>
  <c r="G18" i="1"/>
  <c r="H18" i="1"/>
  <c r="I18" i="1"/>
  <c r="J18" i="1"/>
  <c r="K18" i="1"/>
  <c r="L18" i="1"/>
  <c r="M18" i="1"/>
  <c r="N18" i="1"/>
  <c r="E19" i="1"/>
  <c r="F19" i="1"/>
  <c r="G19" i="1"/>
  <c r="H19" i="1"/>
  <c r="I19" i="1"/>
  <c r="J19" i="1"/>
  <c r="K19" i="1"/>
  <c r="L19" i="1"/>
  <c r="M19" i="1"/>
  <c r="N19" i="1"/>
  <c r="E20" i="1"/>
  <c r="F20" i="1"/>
  <c r="G20" i="1"/>
  <c r="H20" i="1"/>
  <c r="I20" i="1"/>
  <c r="J20" i="1"/>
  <c r="K20" i="1"/>
  <c r="L20" i="1"/>
  <c r="M20" i="1"/>
  <c r="N20" i="1"/>
  <c r="E21" i="1"/>
  <c r="F21" i="1"/>
  <c r="G21" i="1"/>
  <c r="H21" i="1"/>
  <c r="I21" i="1"/>
  <c r="J21" i="1"/>
  <c r="K21" i="1"/>
  <c r="L21" i="1"/>
  <c r="M21" i="1"/>
  <c r="N21" i="1"/>
  <c r="E22" i="1"/>
  <c r="F22" i="1"/>
  <c r="G22" i="1"/>
  <c r="H22" i="1"/>
  <c r="I22" i="1"/>
  <c r="J22" i="1"/>
  <c r="K22" i="1"/>
  <c r="L22" i="1"/>
  <c r="M22" i="1"/>
  <c r="N22" i="1"/>
  <c r="E23" i="1"/>
  <c r="F23" i="1"/>
  <c r="G23" i="1"/>
  <c r="H23" i="1"/>
  <c r="I23" i="1"/>
  <c r="J23" i="1"/>
  <c r="K23" i="1"/>
  <c r="L23" i="1"/>
  <c r="M23" i="1"/>
  <c r="N23" i="1"/>
  <c r="E24" i="1"/>
  <c r="F24" i="1"/>
  <c r="G24" i="1"/>
  <c r="H24" i="1"/>
  <c r="I24" i="1"/>
  <c r="J24" i="1"/>
  <c r="K24" i="1"/>
  <c r="L24" i="1"/>
  <c r="M24" i="1"/>
  <c r="N24" i="1"/>
  <c r="E25" i="1"/>
  <c r="F25" i="1"/>
  <c r="G25" i="1"/>
  <c r="H25" i="1"/>
  <c r="I25" i="1"/>
  <c r="J25" i="1"/>
  <c r="K25" i="1"/>
  <c r="L25" i="1"/>
  <c r="M25" i="1"/>
  <c r="N25" i="1"/>
  <c r="E26" i="1"/>
  <c r="F26" i="1"/>
  <c r="G26" i="1"/>
  <c r="H26" i="1"/>
  <c r="I26" i="1"/>
  <c r="J26" i="1"/>
  <c r="K26" i="1"/>
  <c r="L26" i="1"/>
  <c r="M26" i="1"/>
  <c r="N26" i="1"/>
  <c r="E27" i="1"/>
  <c r="F27" i="1"/>
  <c r="G27" i="1"/>
  <c r="H27" i="1"/>
  <c r="I27" i="1"/>
  <c r="J27" i="1"/>
  <c r="K27" i="1"/>
  <c r="L27" i="1"/>
  <c r="M27" i="1"/>
  <c r="N27" i="1"/>
  <c r="E28" i="1"/>
  <c r="F28" i="1"/>
  <c r="G28" i="1"/>
  <c r="H28" i="1"/>
  <c r="I28" i="1"/>
  <c r="J28" i="1"/>
  <c r="K28" i="1"/>
  <c r="L28" i="1"/>
  <c r="M28" i="1"/>
  <c r="N28" i="1"/>
  <c r="E29" i="1"/>
  <c r="F29" i="1"/>
  <c r="G29" i="1"/>
  <c r="H29" i="1"/>
  <c r="I29" i="1"/>
  <c r="J29" i="1"/>
  <c r="K29" i="1"/>
  <c r="L29" i="1"/>
  <c r="M29" i="1"/>
  <c r="N29" i="1"/>
  <c r="E30" i="1"/>
  <c r="F30" i="1"/>
  <c r="G30" i="1"/>
  <c r="H30" i="1"/>
  <c r="I30" i="1"/>
  <c r="J30" i="1"/>
  <c r="K30" i="1"/>
  <c r="L30" i="1"/>
  <c r="M30" i="1"/>
  <c r="N30" i="1"/>
  <c r="E31" i="1"/>
  <c r="F31" i="1"/>
  <c r="G31" i="1"/>
  <c r="H31" i="1"/>
  <c r="I31" i="1"/>
  <c r="J31" i="1"/>
  <c r="K31" i="1"/>
  <c r="L31" i="1"/>
  <c r="M31" i="1"/>
  <c r="N31" i="1"/>
  <c r="E32" i="1"/>
  <c r="F32" i="1"/>
  <c r="G32" i="1"/>
  <c r="H32" i="1"/>
  <c r="I32" i="1"/>
  <c r="J32" i="1"/>
  <c r="K32" i="1"/>
  <c r="L32" i="1"/>
  <c r="M32" i="1"/>
  <c r="N32" i="1"/>
  <c r="E33" i="1"/>
  <c r="F33" i="1"/>
  <c r="G33" i="1"/>
  <c r="H33" i="1"/>
  <c r="I33" i="1"/>
  <c r="J33" i="1"/>
  <c r="K33" i="1"/>
  <c r="L33" i="1"/>
  <c r="M33" i="1"/>
  <c r="N33" i="1"/>
  <c r="E34" i="1"/>
  <c r="F34" i="1"/>
  <c r="G34" i="1"/>
  <c r="H34" i="1"/>
  <c r="I34" i="1"/>
  <c r="J34" i="1"/>
  <c r="K34" i="1"/>
  <c r="L34" i="1"/>
  <c r="M34" i="1"/>
  <c r="N34" i="1"/>
  <c r="E35" i="1"/>
  <c r="F35" i="1"/>
  <c r="G35" i="1"/>
  <c r="H35" i="1"/>
  <c r="I35" i="1"/>
  <c r="J35" i="1"/>
  <c r="K35" i="1"/>
  <c r="L35" i="1"/>
  <c r="M35" i="1"/>
  <c r="N35" i="1"/>
  <c r="E36" i="1"/>
  <c r="F36" i="1"/>
  <c r="G36" i="1"/>
  <c r="H36" i="1"/>
  <c r="I36" i="1"/>
  <c r="J36" i="1"/>
  <c r="K36" i="1"/>
  <c r="L36" i="1"/>
  <c r="M36" i="1"/>
  <c r="N36" i="1"/>
  <c r="E37" i="1"/>
  <c r="F37" i="1"/>
  <c r="G37" i="1"/>
  <c r="H37" i="1"/>
  <c r="I37" i="1"/>
  <c r="J37" i="1"/>
  <c r="K37" i="1"/>
  <c r="L37" i="1"/>
  <c r="M37" i="1"/>
  <c r="N37" i="1"/>
  <c r="E38" i="1"/>
  <c r="F38" i="1"/>
  <c r="G38" i="1"/>
  <c r="H38" i="1"/>
  <c r="I38" i="1"/>
  <c r="J38" i="1"/>
  <c r="K38" i="1"/>
  <c r="L38" i="1"/>
  <c r="M38" i="1"/>
  <c r="N38" i="1"/>
  <c r="E39" i="1"/>
  <c r="F39" i="1"/>
  <c r="G39" i="1"/>
  <c r="H39" i="1"/>
  <c r="I39" i="1"/>
  <c r="J39" i="1"/>
  <c r="K39" i="1"/>
  <c r="L39" i="1"/>
  <c r="M39" i="1"/>
  <c r="N39" i="1"/>
  <c r="E40" i="1"/>
  <c r="F40" i="1"/>
  <c r="G40" i="1"/>
  <c r="H40" i="1"/>
  <c r="I40" i="1"/>
  <c r="J40" i="1"/>
  <c r="K40" i="1"/>
  <c r="L40" i="1"/>
  <c r="M40" i="1"/>
  <c r="N40" i="1"/>
  <c r="E41" i="1"/>
  <c r="F41" i="1"/>
  <c r="G41" i="1"/>
  <c r="H41" i="1"/>
  <c r="I41" i="1"/>
  <c r="J41" i="1"/>
  <c r="K41" i="1"/>
  <c r="L41" i="1"/>
  <c r="M41" i="1"/>
  <c r="N41" i="1"/>
  <c r="E42" i="1"/>
  <c r="F42" i="1"/>
  <c r="G42" i="1"/>
  <c r="H42" i="1"/>
  <c r="I42" i="1"/>
  <c r="J42" i="1"/>
  <c r="K42" i="1"/>
  <c r="L42" i="1"/>
  <c r="M42" i="1"/>
  <c r="N42" i="1"/>
  <c r="E43" i="1"/>
  <c r="F43" i="1"/>
  <c r="G43" i="1"/>
  <c r="H43" i="1"/>
  <c r="I43" i="1"/>
  <c r="J43" i="1"/>
  <c r="K43" i="1"/>
  <c r="L43" i="1"/>
  <c r="M43" i="1"/>
  <c r="N43" i="1"/>
  <c r="E44" i="1"/>
  <c r="F44" i="1"/>
  <c r="G44" i="1"/>
  <c r="H44" i="1"/>
  <c r="I44" i="1"/>
  <c r="J44" i="1"/>
  <c r="K44" i="1"/>
  <c r="L44" i="1"/>
  <c r="M44" i="1"/>
  <c r="N44" i="1"/>
  <c r="E45" i="1"/>
  <c r="F45" i="1"/>
  <c r="G45" i="1"/>
  <c r="H45" i="1"/>
  <c r="I45" i="1"/>
  <c r="J45" i="1"/>
  <c r="K45" i="1"/>
  <c r="L45" i="1"/>
  <c r="M45" i="1"/>
  <c r="N45" i="1"/>
  <c r="E46" i="1"/>
  <c r="F46" i="1"/>
  <c r="G46" i="1"/>
  <c r="H46" i="1"/>
  <c r="I46" i="1"/>
  <c r="J46" i="1"/>
  <c r="K46" i="1"/>
  <c r="L46" i="1"/>
  <c r="M46" i="1"/>
  <c r="N46" i="1"/>
  <c r="E47" i="1"/>
  <c r="F47" i="1"/>
  <c r="G47" i="1"/>
  <c r="H47" i="1"/>
  <c r="I47" i="1"/>
  <c r="J47" i="1"/>
  <c r="K47" i="1"/>
  <c r="L47" i="1"/>
  <c r="M47" i="1"/>
  <c r="N47" i="1"/>
  <c r="E48" i="1"/>
  <c r="F48" i="1"/>
  <c r="G48" i="1"/>
  <c r="H48" i="1"/>
  <c r="I48" i="1"/>
  <c r="J48" i="1"/>
  <c r="K48" i="1"/>
  <c r="L48" i="1"/>
  <c r="M48" i="1"/>
  <c r="N48" i="1"/>
  <c r="E49" i="1"/>
  <c r="F49" i="1"/>
  <c r="G49" i="1"/>
  <c r="H49" i="1"/>
  <c r="I49" i="1"/>
  <c r="J49" i="1"/>
  <c r="K49" i="1"/>
  <c r="L49" i="1"/>
  <c r="M49" i="1"/>
  <c r="N49" i="1"/>
  <c r="E50" i="1"/>
  <c r="F50" i="1"/>
  <c r="G50" i="1"/>
  <c r="H50" i="1"/>
  <c r="I50" i="1"/>
  <c r="J50" i="1"/>
  <c r="K50" i="1"/>
  <c r="L50" i="1"/>
  <c r="M50" i="1"/>
  <c r="N50" i="1"/>
  <c r="E51" i="1"/>
  <c r="F51" i="1"/>
  <c r="G51" i="1"/>
  <c r="H51" i="1"/>
  <c r="I51" i="1"/>
  <c r="J51" i="1"/>
  <c r="K51" i="1"/>
  <c r="L51" i="1"/>
  <c r="M51" i="1"/>
  <c r="N51" i="1"/>
  <c r="E52" i="1"/>
  <c r="F52" i="1"/>
  <c r="G52" i="1"/>
  <c r="H52" i="1"/>
  <c r="I52" i="1"/>
  <c r="J52" i="1"/>
  <c r="K52" i="1"/>
  <c r="L52" i="1"/>
  <c r="M52" i="1"/>
  <c r="N52" i="1"/>
  <c r="E53" i="1"/>
  <c r="F53" i="1"/>
  <c r="G53" i="1"/>
  <c r="H53" i="1"/>
  <c r="I53" i="1"/>
  <c r="J53" i="1"/>
  <c r="K53" i="1"/>
  <c r="L53" i="1"/>
  <c r="M53" i="1"/>
  <c r="N53" i="1"/>
  <c r="E54" i="1"/>
  <c r="F54" i="1"/>
  <c r="G54" i="1"/>
  <c r="H54" i="1"/>
  <c r="I54" i="1"/>
  <c r="J54" i="1"/>
  <c r="K54" i="1"/>
  <c r="L54" i="1"/>
  <c r="M54" i="1"/>
  <c r="N54" i="1"/>
  <c r="E55" i="1"/>
  <c r="F55" i="1"/>
  <c r="G55" i="1"/>
  <c r="H55" i="1"/>
  <c r="I55" i="1"/>
  <c r="J55" i="1"/>
  <c r="K55" i="1"/>
  <c r="L55" i="1"/>
  <c r="M55" i="1"/>
  <c r="N55" i="1"/>
  <c r="E56" i="1"/>
  <c r="F56" i="1"/>
  <c r="G56" i="1"/>
  <c r="H56" i="1"/>
  <c r="I56" i="1"/>
  <c r="J56" i="1"/>
  <c r="K56" i="1"/>
  <c r="L56" i="1"/>
  <c r="M56" i="1"/>
  <c r="N56" i="1"/>
  <c r="E57" i="1"/>
  <c r="F57" i="1"/>
  <c r="G57" i="1"/>
  <c r="H57" i="1"/>
  <c r="I57" i="1"/>
  <c r="J57" i="1"/>
  <c r="K57" i="1"/>
  <c r="L57" i="1"/>
  <c r="M57" i="1"/>
  <c r="N57" i="1"/>
  <c r="E58" i="1"/>
  <c r="F58" i="1"/>
  <c r="G58" i="1"/>
  <c r="H58" i="1"/>
  <c r="I58" i="1"/>
  <c r="J58" i="1"/>
  <c r="K58" i="1"/>
  <c r="L58" i="1"/>
  <c r="M58" i="1"/>
  <c r="N58" i="1"/>
  <c r="E59" i="1"/>
  <c r="F59" i="1"/>
  <c r="G59" i="1"/>
  <c r="H59" i="1"/>
  <c r="I59" i="1"/>
  <c r="J59" i="1"/>
  <c r="K59" i="1"/>
  <c r="L59" i="1"/>
  <c r="M59" i="1"/>
  <c r="N59" i="1"/>
  <c r="E60" i="1"/>
  <c r="F60" i="1"/>
  <c r="G60" i="1"/>
  <c r="H60" i="1"/>
  <c r="I60" i="1"/>
  <c r="J60" i="1"/>
  <c r="K60" i="1"/>
  <c r="L60" i="1"/>
  <c r="M60" i="1"/>
  <c r="N60" i="1"/>
  <c r="E61" i="1"/>
  <c r="F61" i="1"/>
  <c r="G61" i="1"/>
  <c r="H61" i="1"/>
  <c r="I61" i="1"/>
  <c r="J61" i="1"/>
  <c r="K61" i="1"/>
  <c r="L61" i="1"/>
  <c r="M61" i="1"/>
  <c r="N61" i="1"/>
  <c r="E62" i="1"/>
  <c r="F62" i="1"/>
  <c r="G62" i="1"/>
  <c r="H62" i="1"/>
  <c r="I62" i="1"/>
  <c r="J62" i="1"/>
  <c r="K62" i="1"/>
  <c r="L62" i="1"/>
  <c r="M62" i="1"/>
  <c r="N62" i="1"/>
  <c r="E63" i="1"/>
  <c r="F63" i="1"/>
  <c r="G63" i="1"/>
  <c r="H63" i="1"/>
  <c r="I63" i="1"/>
  <c r="J63" i="1"/>
  <c r="K63" i="1"/>
  <c r="L63" i="1"/>
  <c r="M63" i="1"/>
  <c r="N63" i="1"/>
  <c r="E64" i="1"/>
  <c r="F64" i="1"/>
  <c r="G64" i="1"/>
  <c r="H64" i="1"/>
  <c r="I64" i="1"/>
  <c r="J64" i="1"/>
  <c r="K64" i="1"/>
  <c r="L64" i="1"/>
  <c r="M64" i="1"/>
  <c r="N64" i="1"/>
  <c r="E65" i="1"/>
  <c r="F65" i="1"/>
  <c r="G65" i="1"/>
  <c r="H65" i="1"/>
  <c r="I65" i="1"/>
  <c r="J65" i="1"/>
  <c r="K65" i="1"/>
  <c r="L65" i="1"/>
  <c r="M65" i="1"/>
  <c r="N65" i="1"/>
  <c r="E66" i="1"/>
  <c r="F66" i="1"/>
  <c r="G66" i="1"/>
  <c r="H66" i="1"/>
  <c r="I66" i="1"/>
  <c r="J66" i="1"/>
  <c r="K66" i="1"/>
  <c r="L66" i="1"/>
  <c r="M66" i="1"/>
  <c r="N66" i="1"/>
  <c r="E67" i="1"/>
  <c r="F67" i="1"/>
  <c r="G67" i="1"/>
  <c r="H67" i="1"/>
  <c r="I67" i="1"/>
  <c r="J67" i="1"/>
  <c r="K67" i="1"/>
  <c r="L67" i="1"/>
  <c r="M67" i="1"/>
  <c r="N67" i="1"/>
  <c r="E68" i="1"/>
  <c r="F68" i="1"/>
  <c r="G68" i="1"/>
  <c r="H68" i="1"/>
  <c r="I68" i="1"/>
  <c r="J68" i="1"/>
  <c r="K68" i="1"/>
  <c r="L68" i="1"/>
  <c r="M68" i="1"/>
  <c r="N68" i="1"/>
  <c r="E69" i="1"/>
  <c r="F69" i="1"/>
  <c r="G69" i="1"/>
  <c r="H69" i="1"/>
  <c r="I69" i="1"/>
  <c r="J69" i="1"/>
  <c r="K69" i="1"/>
  <c r="L69" i="1"/>
  <c r="M69" i="1"/>
  <c r="N69" i="1"/>
  <c r="E70" i="1"/>
  <c r="F70" i="1"/>
  <c r="G70" i="1"/>
  <c r="H70" i="1"/>
  <c r="I70" i="1"/>
  <c r="J70" i="1"/>
  <c r="K70" i="1"/>
  <c r="L70" i="1"/>
  <c r="M70" i="1"/>
  <c r="N70" i="1"/>
  <c r="E71" i="1"/>
  <c r="F71" i="1"/>
  <c r="G71" i="1"/>
  <c r="H71" i="1"/>
  <c r="I71" i="1"/>
  <c r="J71" i="1"/>
  <c r="K71" i="1"/>
  <c r="L71" i="1"/>
  <c r="M71" i="1"/>
  <c r="N71" i="1"/>
  <c r="E72" i="1"/>
  <c r="F72" i="1"/>
  <c r="G72" i="1"/>
  <c r="H72" i="1"/>
  <c r="I72" i="1"/>
  <c r="J72" i="1"/>
  <c r="K72" i="1"/>
  <c r="L72" i="1"/>
  <c r="M72" i="1"/>
  <c r="N72" i="1"/>
  <c r="E73" i="1"/>
  <c r="F73" i="1"/>
  <c r="G73" i="1"/>
  <c r="H73" i="1"/>
  <c r="I73" i="1"/>
  <c r="J73" i="1"/>
  <c r="K73" i="1"/>
  <c r="L73" i="1"/>
  <c r="M73" i="1"/>
  <c r="N73" i="1"/>
  <c r="E74" i="1"/>
  <c r="F74" i="1"/>
  <c r="G74" i="1"/>
  <c r="H74" i="1"/>
  <c r="I74" i="1"/>
  <c r="J74" i="1"/>
  <c r="K74" i="1"/>
  <c r="L74" i="1"/>
  <c r="M74" i="1"/>
  <c r="N74" i="1"/>
  <c r="E75" i="1"/>
  <c r="F75" i="1"/>
  <c r="G75" i="1"/>
  <c r="H75" i="1"/>
  <c r="I75" i="1"/>
  <c r="J75" i="1"/>
  <c r="K75" i="1"/>
  <c r="L75" i="1"/>
  <c r="M75" i="1"/>
  <c r="N75" i="1"/>
  <c r="E76" i="1"/>
  <c r="F76" i="1"/>
  <c r="G76" i="1"/>
  <c r="H76" i="1"/>
  <c r="I76" i="1"/>
  <c r="J76" i="1"/>
  <c r="K76" i="1"/>
  <c r="L76" i="1"/>
  <c r="M76" i="1"/>
  <c r="N76" i="1"/>
  <c r="E77" i="1"/>
  <c r="F77" i="1"/>
  <c r="G77" i="1"/>
  <c r="H77" i="1"/>
  <c r="I77" i="1"/>
  <c r="J77" i="1"/>
  <c r="K77" i="1"/>
  <c r="L77" i="1"/>
  <c r="M77" i="1"/>
  <c r="N77" i="1"/>
  <c r="E78" i="1"/>
  <c r="F78" i="1"/>
  <c r="G78" i="1"/>
  <c r="H78" i="1"/>
  <c r="I78" i="1"/>
  <c r="J78" i="1"/>
  <c r="K78" i="1"/>
  <c r="L78" i="1"/>
  <c r="M78" i="1"/>
  <c r="N78" i="1"/>
  <c r="E79" i="1"/>
  <c r="F79" i="1"/>
  <c r="G79" i="1"/>
  <c r="H79" i="1"/>
  <c r="I79" i="1"/>
  <c r="J79" i="1"/>
  <c r="K79" i="1"/>
  <c r="L79" i="1"/>
  <c r="M79" i="1"/>
  <c r="N79" i="1"/>
  <c r="E80" i="1"/>
  <c r="F80" i="1"/>
  <c r="G80" i="1"/>
  <c r="H80" i="1"/>
  <c r="I80" i="1"/>
  <c r="J80" i="1"/>
  <c r="K80" i="1"/>
  <c r="L80" i="1"/>
  <c r="M80" i="1"/>
  <c r="N80" i="1"/>
  <c r="E81" i="1"/>
  <c r="F81" i="1"/>
  <c r="G81" i="1"/>
  <c r="H81" i="1"/>
  <c r="I81" i="1"/>
  <c r="J81" i="1"/>
  <c r="K81" i="1"/>
  <c r="L81" i="1"/>
  <c r="M81" i="1"/>
  <c r="N81" i="1"/>
  <c r="E82" i="1"/>
  <c r="F82" i="1"/>
  <c r="G82" i="1"/>
  <c r="H82" i="1"/>
  <c r="I82" i="1"/>
  <c r="J82" i="1"/>
  <c r="K82" i="1"/>
  <c r="L82" i="1"/>
  <c r="M82" i="1"/>
  <c r="N82" i="1"/>
  <c r="E83" i="1"/>
  <c r="F83" i="1"/>
  <c r="G83" i="1"/>
  <c r="H83" i="1"/>
  <c r="I83" i="1"/>
  <c r="J83" i="1"/>
  <c r="K83" i="1"/>
  <c r="L83" i="1"/>
  <c r="M83" i="1"/>
  <c r="N83" i="1"/>
  <c r="E84" i="1"/>
  <c r="F84" i="1"/>
  <c r="G84" i="1"/>
  <c r="H84" i="1"/>
  <c r="I84" i="1"/>
  <c r="J84" i="1"/>
  <c r="K84" i="1"/>
  <c r="L84" i="1"/>
  <c r="M84" i="1"/>
  <c r="N84" i="1"/>
  <c r="F15" i="1"/>
  <c r="G15" i="1"/>
  <c r="H15" i="1"/>
  <c r="I15" i="1"/>
  <c r="J15" i="1"/>
  <c r="K15" i="1"/>
  <c r="L15" i="1"/>
  <c r="M15" i="1"/>
  <c r="N15" i="1"/>
  <c r="E15" i="1"/>
  <c r="O27" i="1"/>
  <c r="O24" i="1" s="1"/>
  <c r="P27" i="1"/>
  <c r="P24" i="1" s="1"/>
  <c r="Q27" i="1"/>
  <c r="Q24" i="1" s="1"/>
  <c r="R27" i="1"/>
  <c r="R24" i="1" s="1"/>
  <c r="S27" i="1"/>
  <c r="S24" i="1" s="1"/>
  <c r="T27" i="1"/>
  <c r="T24" i="1" s="1"/>
  <c r="U27" i="1"/>
  <c r="U24" i="1" s="1"/>
  <c r="V27" i="1"/>
  <c r="V24" i="1" s="1"/>
  <c r="W27" i="1"/>
  <c r="W24" i="1" s="1"/>
  <c r="X27" i="1"/>
  <c r="X24" i="1" s="1"/>
  <c r="Y27" i="1"/>
  <c r="Y24" i="1" s="1"/>
  <c r="Z27" i="1"/>
  <c r="Z24" i="1" s="1"/>
  <c r="AA27" i="1"/>
  <c r="AA24" i="1" s="1"/>
  <c r="AB27" i="1"/>
  <c r="AB24" i="1" s="1"/>
  <c r="AC27" i="1"/>
  <c r="AC24" i="1" s="1"/>
  <c r="AD27" i="1"/>
  <c r="AD24" i="1" s="1"/>
  <c r="AE27" i="1"/>
  <c r="AE24" i="1" s="1"/>
  <c r="AF27" i="1"/>
  <c r="AF24" i="1" s="1"/>
  <c r="AG27" i="1"/>
  <c r="AG24" i="1" s="1"/>
  <c r="AH27" i="1"/>
  <c r="AH24" i="1" s="1"/>
  <c r="AI27" i="1"/>
  <c r="AI24" i="1" s="1"/>
  <c r="AJ27" i="1"/>
  <c r="AJ24" i="1" s="1"/>
  <c r="AK27" i="1"/>
  <c r="AK24" i="1" s="1"/>
  <c r="AL27" i="1"/>
  <c r="AL24" i="1" s="1"/>
  <c r="AM27" i="1"/>
  <c r="AM24" i="1" s="1"/>
  <c r="AN27" i="1"/>
  <c r="AN24" i="1" s="1"/>
  <c r="AO27" i="1"/>
  <c r="AO24" i="1" s="1"/>
  <c r="AP27" i="1"/>
  <c r="AP24" i="1" s="1"/>
  <c r="AQ27" i="1"/>
  <c r="AQ24" i="1" s="1"/>
  <c r="O19" i="1" l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D19" i="1"/>
  <c r="D20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D32" i="1"/>
  <c r="D73" i="1"/>
  <c r="D21" i="1" s="1"/>
  <c r="BB73" i="1" l="1"/>
  <c r="BB21" i="1" s="1"/>
  <c r="BA73" i="1"/>
  <c r="BA21" i="1" s="1"/>
  <c r="AZ73" i="1"/>
  <c r="AZ21" i="1" s="1"/>
  <c r="AY73" i="1"/>
  <c r="AY21" i="1" s="1"/>
  <c r="AX73" i="1"/>
  <c r="AX21" i="1" s="1"/>
  <c r="AW73" i="1"/>
  <c r="AW21" i="1" s="1"/>
  <c r="AV73" i="1"/>
  <c r="AV21" i="1" s="1"/>
  <c r="AU73" i="1"/>
  <c r="AU21" i="1" s="1"/>
  <c r="AT73" i="1"/>
  <c r="AT21" i="1" s="1"/>
  <c r="AS73" i="1"/>
  <c r="AS21" i="1" s="1"/>
  <c r="AR73" i="1"/>
  <c r="AR21" i="1" s="1"/>
  <c r="AQ73" i="1"/>
  <c r="AQ21" i="1" s="1"/>
  <c r="AP73" i="1"/>
  <c r="AP21" i="1" s="1"/>
  <c r="AO73" i="1"/>
  <c r="AO21" i="1" s="1"/>
  <c r="AN73" i="1"/>
  <c r="AN21" i="1" s="1"/>
  <c r="AM73" i="1"/>
  <c r="AM21" i="1" s="1"/>
  <c r="AL73" i="1"/>
  <c r="AL21" i="1" s="1"/>
  <c r="AK73" i="1"/>
  <c r="AK21" i="1" s="1"/>
  <c r="AJ73" i="1"/>
  <c r="AJ21" i="1" s="1"/>
  <c r="AI73" i="1"/>
  <c r="AI21" i="1" s="1"/>
  <c r="AH73" i="1"/>
  <c r="AH21" i="1" s="1"/>
  <c r="AG73" i="1"/>
  <c r="AG21" i="1" s="1"/>
  <c r="AF73" i="1"/>
  <c r="AF21" i="1" s="1"/>
  <c r="AE73" i="1"/>
  <c r="AE21" i="1" s="1"/>
  <c r="AD73" i="1"/>
  <c r="AD21" i="1" s="1"/>
  <c r="AC73" i="1"/>
  <c r="AC21" i="1" s="1"/>
  <c r="AB73" i="1"/>
  <c r="AB21" i="1" s="1"/>
  <c r="AA73" i="1"/>
  <c r="AA21" i="1" s="1"/>
  <c r="Z73" i="1"/>
  <c r="Z21" i="1" s="1"/>
  <c r="Y73" i="1"/>
  <c r="Y21" i="1" s="1"/>
  <c r="X73" i="1"/>
  <c r="X21" i="1" s="1"/>
  <c r="W73" i="1"/>
  <c r="W21" i="1" s="1"/>
  <c r="V73" i="1"/>
  <c r="V21" i="1" s="1"/>
  <c r="U73" i="1"/>
  <c r="U21" i="1" s="1"/>
  <c r="T73" i="1"/>
  <c r="T21" i="1" s="1"/>
  <c r="S73" i="1"/>
  <c r="S21" i="1" s="1"/>
  <c r="R73" i="1"/>
  <c r="R21" i="1" s="1"/>
  <c r="Q73" i="1"/>
  <c r="Q21" i="1" s="1"/>
  <c r="P73" i="1"/>
  <c r="P21" i="1" s="1"/>
  <c r="O73" i="1"/>
  <c r="O21" i="1" s="1"/>
  <c r="BB68" i="1"/>
  <c r="BB18" i="1" s="1"/>
  <c r="BA68" i="1"/>
  <c r="BA18" i="1" s="1"/>
  <c r="AZ68" i="1"/>
  <c r="AZ18" i="1" s="1"/>
  <c r="AY68" i="1"/>
  <c r="AY18" i="1" s="1"/>
  <c r="AW68" i="1"/>
  <c r="AW18" i="1" s="1"/>
  <c r="AU68" i="1"/>
  <c r="AU18" i="1" s="1"/>
  <c r="AT68" i="1"/>
  <c r="AT18" i="1" s="1"/>
  <c r="AS68" i="1"/>
  <c r="AS18" i="1" s="1"/>
  <c r="AR68" i="1"/>
  <c r="AR18" i="1" s="1"/>
  <c r="AQ68" i="1"/>
  <c r="AQ18" i="1" s="1"/>
  <c r="AO68" i="1"/>
  <c r="AO18" i="1" s="1"/>
  <c r="AN68" i="1"/>
  <c r="AN18" i="1" s="1"/>
  <c r="AM68" i="1"/>
  <c r="AM18" i="1" s="1"/>
  <c r="AK68" i="1"/>
  <c r="AK18" i="1" s="1"/>
  <c r="AJ68" i="1"/>
  <c r="AJ18" i="1" s="1"/>
  <c r="AI68" i="1"/>
  <c r="AI18" i="1" s="1"/>
  <c r="AG68" i="1"/>
  <c r="AG18" i="1" s="1"/>
  <c r="AE68" i="1"/>
  <c r="AE18" i="1" s="1"/>
  <c r="AD68" i="1"/>
  <c r="AD18" i="1" s="1"/>
  <c r="AC68" i="1"/>
  <c r="AC18" i="1" s="1"/>
  <c r="AB68" i="1"/>
  <c r="AB18" i="1" s="1"/>
  <c r="AA68" i="1"/>
  <c r="AA18" i="1" s="1"/>
  <c r="Y68" i="1"/>
  <c r="Y18" i="1" s="1"/>
  <c r="W68" i="1"/>
  <c r="W18" i="1" s="1"/>
  <c r="V68" i="1"/>
  <c r="V18" i="1" s="1"/>
  <c r="U68" i="1"/>
  <c r="U18" i="1" s="1"/>
  <c r="T68" i="1"/>
  <c r="T18" i="1" s="1"/>
  <c r="S68" i="1"/>
  <c r="S18" i="1" s="1"/>
  <c r="Q68" i="1"/>
  <c r="Q18" i="1" s="1"/>
  <c r="P68" i="1"/>
  <c r="P18" i="1" s="1"/>
  <c r="O68" i="1"/>
  <c r="O18" i="1" s="1"/>
  <c r="D68" i="1"/>
  <c r="D18" i="1" s="1"/>
  <c r="AX68" i="1"/>
  <c r="AX18" i="1" s="1"/>
  <c r="AV68" i="1"/>
  <c r="AV18" i="1" s="1"/>
  <c r="AP68" i="1"/>
  <c r="AP18" i="1" s="1"/>
  <c r="AL68" i="1"/>
  <c r="AL18" i="1" s="1"/>
  <c r="AH68" i="1"/>
  <c r="AH18" i="1" s="1"/>
  <c r="AF68" i="1"/>
  <c r="AF18" i="1" s="1"/>
  <c r="Z68" i="1"/>
  <c r="Z18" i="1" s="1"/>
  <c r="X68" i="1"/>
  <c r="X18" i="1" s="1"/>
  <c r="R68" i="1"/>
  <c r="R18" i="1" s="1"/>
  <c r="AZ65" i="1"/>
  <c r="AV65" i="1"/>
  <c r="AU65" i="1"/>
  <c r="AR65" i="1"/>
  <c r="AQ65" i="1"/>
  <c r="AN65" i="1"/>
  <c r="AM65" i="1"/>
  <c r="AJ65" i="1"/>
  <c r="AI65" i="1"/>
  <c r="AF65" i="1"/>
  <c r="AE65" i="1"/>
  <c r="AB65" i="1"/>
  <c r="X65" i="1"/>
  <c r="T65" i="1"/>
  <c r="S65" i="1"/>
  <c r="P65" i="1"/>
  <c r="O65" i="1"/>
  <c r="D65" i="1"/>
  <c r="AY65" i="1"/>
  <c r="AA65" i="1"/>
  <c r="Y65" i="1"/>
  <c r="W65" i="1"/>
  <c r="BB52" i="1"/>
  <c r="BA52" i="1"/>
  <c r="AZ52" i="1"/>
  <c r="AY52" i="1"/>
  <c r="AX52" i="1"/>
  <c r="AW52" i="1"/>
  <c r="AV52" i="1"/>
  <c r="AV51" i="1" s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V51" i="1" s="1"/>
  <c r="U52" i="1"/>
  <c r="T52" i="1"/>
  <c r="T51" i="1" s="1"/>
  <c r="S52" i="1"/>
  <c r="R52" i="1"/>
  <c r="Q52" i="1"/>
  <c r="P52" i="1"/>
  <c r="O52" i="1"/>
  <c r="D52" i="1"/>
  <c r="BB48" i="1"/>
  <c r="BA48" i="1"/>
  <c r="AY48" i="1"/>
  <c r="AX48" i="1"/>
  <c r="AW48" i="1"/>
  <c r="AV48" i="1"/>
  <c r="AU48" i="1"/>
  <c r="AT48" i="1"/>
  <c r="AS48" i="1"/>
  <c r="AQ48" i="1"/>
  <c r="AP48" i="1"/>
  <c r="AM48" i="1"/>
  <c r="AL48" i="1"/>
  <c r="AI48" i="1"/>
  <c r="AH48" i="1"/>
  <c r="AG48" i="1"/>
  <c r="AE48" i="1"/>
  <c r="AD48" i="1"/>
  <c r="AC48" i="1"/>
  <c r="Z48" i="1"/>
  <c r="W48" i="1"/>
  <c r="V48" i="1"/>
  <c r="U48" i="1"/>
  <c r="T48" i="1"/>
  <c r="S48" i="1"/>
  <c r="R48" i="1"/>
  <c r="Q48" i="1"/>
  <c r="O48" i="1"/>
  <c r="AO48" i="1"/>
  <c r="AK48" i="1"/>
  <c r="AF48" i="1"/>
  <c r="AA48" i="1"/>
  <c r="Y48" i="1"/>
  <c r="BB41" i="1"/>
  <c r="BB40" i="1" s="1"/>
  <c r="BA41" i="1"/>
  <c r="BA40" i="1" s="1"/>
  <c r="AZ41" i="1"/>
  <c r="AY41" i="1"/>
  <c r="AX41" i="1"/>
  <c r="AX40" i="1" s="1"/>
  <c r="AW41" i="1"/>
  <c r="AV41" i="1"/>
  <c r="AV40" i="1" s="1"/>
  <c r="AU41" i="1"/>
  <c r="AU40" i="1" s="1"/>
  <c r="AT41" i="1"/>
  <c r="AS41" i="1"/>
  <c r="AR41" i="1"/>
  <c r="AQ41" i="1"/>
  <c r="AQ40" i="1" s="1"/>
  <c r="AP41" i="1"/>
  <c r="AP40" i="1" s="1"/>
  <c r="AO41" i="1"/>
  <c r="AO40" i="1" s="1"/>
  <c r="AN41" i="1"/>
  <c r="AN40" i="1" s="1"/>
  <c r="AM41" i="1"/>
  <c r="AM40" i="1" s="1"/>
  <c r="AL41" i="1"/>
  <c r="AL40" i="1" s="1"/>
  <c r="AK41" i="1"/>
  <c r="AK40" i="1" s="1"/>
  <c r="AJ41" i="1"/>
  <c r="AJ40" i="1" s="1"/>
  <c r="AI41" i="1"/>
  <c r="AI40" i="1" s="1"/>
  <c r="AH41" i="1"/>
  <c r="AH40" i="1" s="1"/>
  <c r="AG41" i="1"/>
  <c r="AF41" i="1"/>
  <c r="AF40" i="1" s="1"/>
  <c r="AE41" i="1"/>
  <c r="AE40" i="1" s="1"/>
  <c r="AD41" i="1"/>
  <c r="AD40" i="1" s="1"/>
  <c r="AC41" i="1"/>
  <c r="AB41" i="1"/>
  <c r="AA41" i="1"/>
  <c r="AA40" i="1" s="1"/>
  <c r="Z41" i="1"/>
  <c r="Z40" i="1" s="1"/>
  <c r="Y41" i="1"/>
  <c r="X41" i="1"/>
  <c r="X40" i="1" s="1"/>
  <c r="W41" i="1"/>
  <c r="W40" i="1" s="1"/>
  <c r="V41" i="1"/>
  <c r="U41" i="1"/>
  <c r="U40" i="1" s="1"/>
  <c r="T41" i="1"/>
  <c r="S41" i="1"/>
  <c r="S40" i="1" s="1"/>
  <c r="R41" i="1"/>
  <c r="R40" i="1" s="1"/>
  <c r="Q41" i="1"/>
  <c r="P41" i="1"/>
  <c r="P40" i="1" s="1"/>
  <c r="O41" i="1"/>
  <c r="O40" i="1" s="1"/>
  <c r="D41" i="1"/>
  <c r="D40" i="1" s="1"/>
  <c r="AT40" i="1"/>
  <c r="AX36" i="1"/>
  <c r="AV36" i="1"/>
  <c r="AU36" i="1"/>
  <c r="AT36" i="1"/>
  <c r="AS36" i="1"/>
  <c r="AQ36" i="1"/>
  <c r="AN36" i="1"/>
  <c r="AM36" i="1"/>
  <c r="AH36" i="1"/>
  <c r="AG36" i="1"/>
  <c r="AF36" i="1"/>
  <c r="AE36" i="1"/>
  <c r="AD36" i="1"/>
  <c r="AC36" i="1"/>
  <c r="AB36" i="1"/>
  <c r="AA36" i="1"/>
  <c r="X36" i="1"/>
  <c r="W36" i="1"/>
  <c r="V36" i="1"/>
  <c r="T36" i="1"/>
  <c r="R36" i="1"/>
  <c r="P36" i="1"/>
  <c r="O36" i="1"/>
  <c r="D36" i="1"/>
  <c r="AY36" i="1"/>
  <c r="AI36" i="1"/>
  <c r="S36" i="1"/>
  <c r="BB36" i="1"/>
  <c r="BA36" i="1"/>
  <c r="AZ36" i="1"/>
  <c r="AW36" i="1"/>
  <c r="AR36" i="1"/>
  <c r="AP36" i="1"/>
  <c r="AO36" i="1"/>
  <c r="AL36" i="1"/>
  <c r="AK36" i="1"/>
  <c r="AJ36" i="1"/>
  <c r="Z36" i="1"/>
  <c r="Y36" i="1"/>
  <c r="U36" i="1"/>
  <c r="Q36" i="1"/>
  <c r="BA29" i="1"/>
  <c r="AW29" i="1"/>
  <c r="AS29" i="1"/>
  <c r="AO29" i="1"/>
  <c r="AK29" i="1"/>
  <c r="AG29" i="1"/>
  <c r="AC29" i="1"/>
  <c r="Y29" i="1"/>
  <c r="U29" i="1"/>
  <c r="Q29" i="1"/>
  <c r="BB29" i="1"/>
  <c r="AZ29" i="1"/>
  <c r="AY29" i="1"/>
  <c r="AX29" i="1"/>
  <c r="AV29" i="1"/>
  <c r="AU29" i="1"/>
  <c r="AT29" i="1"/>
  <c r="AR29" i="1"/>
  <c r="AQ29" i="1"/>
  <c r="AP29" i="1"/>
  <c r="AP23" i="1" s="1"/>
  <c r="AP16" i="1" s="1"/>
  <c r="AN29" i="1"/>
  <c r="AM29" i="1"/>
  <c r="AL29" i="1"/>
  <c r="AJ29" i="1"/>
  <c r="AI29" i="1"/>
  <c r="AH29" i="1"/>
  <c r="AF29" i="1"/>
  <c r="AE29" i="1"/>
  <c r="AD29" i="1"/>
  <c r="AB29" i="1"/>
  <c r="AA29" i="1"/>
  <c r="Z29" i="1"/>
  <c r="X29" i="1"/>
  <c r="W29" i="1"/>
  <c r="V29" i="1"/>
  <c r="T29" i="1"/>
  <c r="S29" i="1"/>
  <c r="R29" i="1"/>
  <c r="P29" i="1"/>
  <c r="O29" i="1"/>
  <c r="D29" i="1"/>
  <c r="BB27" i="1"/>
  <c r="BB24" i="1" s="1"/>
  <c r="BA27" i="1"/>
  <c r="BA24" i="1" s="1"/>
  <c r="AZ27" i="1"/>
  <c r="AZ24" i="1" s="1"/>
  <c r="AY27" i="1"/>
  <c r="AY24" i="1" s="1"/>
  <c r="AX27" i="1"/>
  <c r="AX24" i="1" s="1"/>
  <c r="AW27" i="1"/>
  <c r="AW24" i="1" s="1"/>
  <c r="AV27" i="1"/>
  <c r="AV24" i="1" s="1"/>
  <c r="AU27" i="1"/>
  <c r="AU24" i="1" s="1"/>
  <c r="AT27" i="1"/>
  <c r="AT24" i="1" s="1"/>
  <c r="AS27" i="1"/>
  <c r="AS24" i="1" s="1"/>
  <c r="AR27" i="1"/>
  <c r="AR24" i="1" s="1"/>
  <c r="D27" i="1"/>
  <c r="D24" i="1" s="1"/>
  <c r="B14" i="1"/>
  <c r="C14" i="1" s="1"/>
  <c r="D14" i="1" s="1"/>
  <c r="E14" i="1" s="1"/>
  <c r="F14" i="1" s="1"/>
  <c r="G14" i="1" s="1"/>
  <c r="H14" i="1" s="1"/>
  <c r="I14" i="1" s="1"/>
  <c r="J14" i="1" s="1"/>
  <c r="K14" i="1" s="1"/>
  <c r="L14" i="1" s="1"/>
  <c r="M14" i="1" s="1"/>
  <c r="N14" i="1" s="1"/>
  <c r="O14" i="1" s="1"/>
  <c r="P14" i="1" s="1"/>
  <c r="Q14" i="1" s="1"/>
  <c r="R14" i="1" s="1"/>
  <c r="S14" i="1" s="1"/>
  <c r="T14" i="1" s="1"/>
  <c r="U14" i="1" s="1"/>
  <c r="V14" i="1" s="1"/>
  <c r="W14" i="1" s="1"/>
  <c r="X14" i="1" s="1"/>
  <c r="Y14" i="1" s="1"/>
  <c r="Z14" i="1" s="1"/>
  <c r="AA14" i="1" s="1"/>
  <c r="AB14" i="1" s="1"/>
  <c r="AC14" i="1" s="1"/>
  <c r="AD14" i="1" s="1"/>
  <c r="AE14" i="1" s="1"/>
  <c r="AF14" i="1" s="1"/>
  <c r="AG14" i="1" s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BB14" i="1" s="1"/>
  <c r="Z23" i="1" l="1"/>
  <c r="Z16" i="1" s="1"/>
  <c r="BB23" i="1"/>
  <c r="BB16" i="1" s="1"/>
  <c r="AZ51" i="1"/>
  <c r="D48" i="1"/>
  <c r="AB48" i="1"/>
  <c r="AJ48" i="1"/>
  <c r="AR48" i="1"/>
  <c r="AZ48" i="1"/>
  <c r="AY40" i="1"/>
  <c r="T40" i="1"/>
  <c r="T39" i="1" s="1"/>
  <c r="T17" i="1" s="1"/>
  <c r="AB40" i="1"/>
  <c r="AR40" i="1"/>
  <c r="AZ40" i="1"/>
  <c r="Y40" i="1"/>
  <c r="P51" i="1"/>
  <c r="R51" i="1"/>
  <c r="Z51" i="1"/>
  <c r="AF23" i="1"/>
  <c r="AF16" i="1" s="1"/>
  <c r="P23" i="1"/>
  <c r="P16" i="1" s="1"/>
  <c r="AV23" i="1"/>
  <c r="AV16" i="1" s="1"/>
  <c r="V40" i="1"/>
  <c r="P48" i="1"/>
  <c r="X48" i="1"/>
  <c r="AN48" i="1"/>
  <c r="X23" i="1"/>
  <c r="X16" i="1" s="1"/>
  <c r="R23" i="1"/>
  <c r="R16" i="1" s="1"/>
  <c r="AD23" i="1"/>
  <c r="AD16" i="1" s="1"/>
  <c r="V23" i="1"/>
  <c r="V16" i="1" s="1"/>
  <c r="AH23" i="1"/>
  <c r="AH16" i="1" s="1"/>
  <c r="AL23" i="1"/>
  <c r="AL16" i="1" s="1"/>
  <c r="AX23" i="1"/>
  <c r="AX16" i="1" s="1"/>
  <c r="AN23" i="1"/>
  <c r="AN16" i="1" s="1"/>
  <c r="Q23" i="1"/>
  <c r="Q16" i="1" s="1"/>
  <c r="U23" i="1"/>
  <c r="U16" i="1" s="1"/>
  <c r="Y23" i="1"/>
  <c r="AC23" i="1"/>
  <c r="AC16" i="1" s="1"/>
  <c r="AG23" i="1"/>
  <c r="AG16" i="1" s="1"/>
  <c r="AK23" i="1"/>
  <c r="AO23" i="1"/>
  <c r="AO16" i="1" s="1"/>
  <c r="AS23" i="1"/>
  <c r="AS16" i="1" s="1"/>
  <c r="AW23" i="1"/>
  <c r="Q40" i="1"/>
  <c r="AC40" i="1"/>
  <c r="AG40" i="1"/>
  <c r="AS40" i="1"/>
  <c r="AW40" i="1"/>
  <c r="AB23" i="1"/>
  <c r="AB16" i="1" s="1"/>
  <c r="AR23" i="1"/>
  <c r="AR16" i="1" s="1"/>
  <c r="AD51" i="1"/>
  <c r="AH51" i="1"/>
  <c r="AL51" i="1"/>
  <c r="AP51" i="1"/>
  <c r="AT51" i="1"/>
  <c r="Q65" i="1"/>
  <c r="U65" i="1"/>
  <c r="AC65" i="1"/>
  <c r="AG65" i="1"/>
  <c r="AK65" i="1"/>
  <c r="AO65" i="1"/>
  <c r="AS65" i="1"/>
  <c r="AW65" i="1"/>
  <c r="BA65" i="1"/>
  <c r="D51" i="1"/>
  <c r="X51" i="1"/>
  <c r="AB51" i="1"/>
  <c r="AF51" i="1"/>
  <c r="AF39" i="1" s="1"/>
  <c r="AF17" i="1" s="1"/>
  <c r="AJ51" i="1"/>
  <c r="AN51" i="1"/>
  <c r="AR51" i="1"/>
  <c r="AT23" i="1"/>
  <c r="AT16" i="1" s="1"/>
  <c r="AX51" i="1"/>
  <c r="BB51" i="1"/>
  <c r="D23" i="1"/>
  <c r="T23" i="1"/>
  <c r="T16" i="1" s="1"/>
  <c r="AJ23" i="1"/>
  <c r="AZ23" i="1"/>
  <c r="AZ16" i="1" s="1"/>
  <c r="AA23" i="1"/>
  <c r="AA16" i="1" s="1"/>
  <c r="AQ23" i="1"/>
  <c r="AQ16" i="1" s="1"/>
  <c r="R65" i="1"/>
  <c r="V65" i="1"/>
  <c r="V39" i="1" s="1"/>
  <c r="V17" i="1" s="1"/>
  <c r="Z65" i="1"/>
  <c r="AD65" i="1"/>
  <c r="AH65" i="1"/>
  <c r="AL65" i="1"/>
  <c r="AP65" i="1"/>
  <c r="AT65" i="1"/>
  <c r="AX65" i="1"/>
  <c r="BB65" i="1"/>
  <c r="O23" i="1"/>
  <c r="O16" i="1" s="1"/>
  <c r="AE23" i="1"/>
  <c r="AE16" i="1" s="1"/>
  <c r="AU23" i="1"/>
  <c r="AU16" i="1" s="1"/>
  <c r="Q51" i="1"/>
  <c r="U51" i="1"/>
  <c r="Y51" i="1"/>
  <c r="Y39" i="1" s="1"/>
  <c r="Y17" i="1" s="1"/>
  <c r="AC51" i="1"/>
  <c r="AG51" i="1"/>
  <c r="AK51" i="1"/>
  <c r="AO51" i="1"/>
  <c r="AS51" i="1"/>
  <c r="AW51" i="1"/>
  <c r="BA51" i="1"/>
  <c r="O51" i="1"/>
  <c r="O39" i="1" s="1"/>
  <c r="O17" i="1" s="1"/>
  <c r="S51" i="1"/>
  <c r="S39" i="1" s="1"/>
  <c r="S17" i="1" s="1"/>
  <c r="W51" i="1"/>
  <c r="W39" i="1" s="1"/>
  <c r="W17" i="1" s="1"/>
  <c r="AA51" i="1"/>
  <c r="AA39" i="1" s="1"/>
  <c r="AA17" i="1" s="1"/>
  <c r="AE51" i="1"/>
  <c r="AE39" i="1" s="1"/>
  <c r="AE17" i="1" s="1"/>
  <c r="AI51" i="1"/>
  <c r="AM51" i="1"/>
  <c r="AM39" i="1" s="1"/>
  <c r="AM17" i="1" s="1"/>
  <c r="AQ51" i="1"/>
  <c r="AQ39" i="1" s="1"/>
  <c r="AQ17" i="1" s="1"/>
  <c r="AU51" i="1"/>
  <c r="AU39" i="1" s="1"/>
  <c r="AU17" i="1" s="1"/>
  <c r="AY51" i="1"/>
  <c r="S23" i="1"/>
  <c r="S16" i="1" s="1"/>
  <c r="AI23" i="1"/>
  <c r="AI16" i="1" s="1"/>
  <c r="AY23" i="1"/>
  <c r="AY16" i="1" s="1"/>
  <c r="AV39" i="1"/>
  <c r="AV17" i="1" s="1"/>
  <c r="W23" i="1"/>
  <c r="W16" i="1" s="1"/>
  <c r="AM23" i="1"/>
  <c r="AM16" i="1" s="1"/>
  <c r="BA23" i="1"/>
  <c r="BA16" i="1" s="1"/>
  <c r="AI39" i="1"/>
  <c r="AI17" i="1" s="1"/>
  <c r="AZ39" i="1" l="1"/>
  <c r="AZ17" i="1" s="1"/>
  <c r="AB39" i="1"/>
  <c r="AB17" i="1" s="1"/>
  <c r="AD39" i="1"/>
  <c r="AD17" i="1" s="1"/>
  <c r="X39" i="1"/>
  <c r="X17" i="1" s="1"/>
  <c r="P39" i="1"/>
  <c r="P17" i="1" s="1"/>
  <c r="P15" i="1" s="1"/>
  <c r="BA39" i="1"/>
  <c r="BA17" i="1" s="1"/>
  <c r="AW39" i="1"/>
  <c r="AW17" i="1" s="1"/>
  <c r="AO39" i="1"/>
  <c r="AO17" i="1" s="1"/>
  <c r="AO15" i="1" s="1"/>
  <c r="R39" i="1"/>
  <c r="R17" i="1" s="1"/>
  <c r="R15" i="1" s="1"/>
  <c r="AR39" i="1"/>
  <c r="AR17" i="1" s="1"/>
  <c r="AR15" i="1" s="1"/>
  <c r="AK39" i="1"/>
  <c r="AK17" i="1" s="1"/>
  <c r="D16" i="1"/>
  <c r="AF22" i="1"/>
  <c r="AB22" i="1"/>
  <c r="AK16" i="1"/>
  <c r="Y22" i="1"/>
  <c r="Y16" i="1"/>
  <c r="V22" i="1"/>
  <c r="AJ16" i="1"/>
  <c r="AW16" i="1"/>
  <c r="S22" i="1"/>
  <c r="Q39" i="1"/>
  <c r="Q17" i="1" s="1"/>
  <c r="Q15" i="1" s="1"/>
  <c r="AT39" i="1"/>
  <c r="AT17" i="1" s="1"/>
  <c r="AT15" i="1" s="1"/>
  <c r="Z39" i="1"/>
  <c r="Z17" i="1" s="1"/>
  <c r="AX39" i="1"/>
  <c r="AX17" i="1" s="1"/>
  <c r="AN39" i="1"/>
  <c r="AP39" i="1"/>
  <c r="AP17" i="1" s="1"/>
  <c r="AP15" i="1" s="1"/>
  <c r="AY39" i="1"/>
  <c r="AY17" i="1" s="1"/>
  <c r="AJ39" i="1"/>
  <c r="AJ17" i="1" s="1"/>
  <c r="D39" i="1"/>
  <c r="D17" i="1" s="1"/>
  <c r="BB39" i="1"/>
  <c r="W22" i="1"/>
  <c r="AI22" i="1"/>
  <c r="AV22" i="1"/>
  <c r="AG39" i="1"/>
  <c r="AG17" i="1" s="1"/>
  <c r="AG15" i="1" s="1"/>
  <c r="AC39" i="1"/>
  <c r="AC17" i="1" s="1"/>
  <c r="AR22" i="1"/>
  <c r="U39" i="1"/>
  <c r="AL39" i="1"/>
  <c r="AH39" i="1"/>
  <c r="AS39" i="1"/>
  <c r="AS17" i="1" s="1"/>
  <c r="AS15" i="1" s="1"/>
  <c r="T22" i="1"/>
  <c r="AB15" i="1"/>
  <c r="AV15" i="1"/>
  <c r="AE15" i="1"/>
  <c r="T15" i="1"/>
  <c r="AF15" i="1"/>
  <c r="AZ22" i="1"/>
  <c r="AZ15" i="1"/>
  <c r="AM22" i="1"/>
  <c r="AU15" i="1"/>
  <c r="O15" i="1"/>
  <c r="AU22" i="1"/>
  <c r="AE22" i="1"/>
  <c r="O22" i="1"/>
  <c r="V15" i="1"/>
  <c r="W15" i="1"/>
  <c r="AQ22" i="1"/>
  <c r="AA22" i="1"/>
  <c r="AI15" i="1"/>
  <c r="AA15" i="1"/>
  <c r="AJ15" i="1" l="1"/>
  <c r="AD22" i="1"/>
  <c r="Z22" i="1"/>
  <c r="BA22" i="1"/>
  <c r="R22" i="1"/>
  <c r="P22" i="1"/>
  <c r="X22" i="1"/>
  <c r="D15" i="1"/>
  <c r="AY22" i="1"/>
  <c r="AW22" i="1"/>
  <c r="AS22" i="1"/>
  <c r="AO22" i="1"/>
  <c r="AC22" i="1"/>
  <c r="AT22" i="1"/>
  <c r="AW15" i="1"/>
  <c r="AK15" i="1"/>
  <c r="AK22" i="1"/>
  <c r="AJ22" i="1"/>
  <c r="AN22" i="1"/>
  <c r="AN17" i="1"/>
  <c r="AN15" i="1" s="1"/>
  <c r="AH22" i="1"/>
  <c r="AH17" i="1"/>
  <c r="AH15" i="1" s="1"/>
  <c r="AX22" i="1"/>
  <c r="AL22" i="1"/>
  <c r="AL17" i="1"/>
  <c r="AL15" i="1" s="1"/>
  <c r="BB22" i="1"/>
  <c r="BB17" i="1"/>
  <c r="BB15" i="1" s="1"/>
  <c r="AG22" i="1"/>
  <c r="U22" i="1"/>
  <c r="U17" i="1"/>
  <c r="U15" i="1" s="1"/>
  <c r="AP22" i="1"/>
  <c r="D22" i="1"/>
  <c r="Q22" i="1"/>
  <c r="AD15" i="1"/>
  <c r="AM15" i="1"/>
  <c r="AX15" i="1"/>
  <c r="AQ15" i="1"/>
  <c r="BA15" i="1"/>
  <c r="Z15" i="1"/>
  <c r="S15" i="1"/>
  <c r="X15" i="1"/>
  <c r="Y15" i="1"/>
  <c r="AC15" i="1"/>
  <c r="AY15" i="1"/>
</calcChain>
</file>

<file path=xl/sharedStrings.xml><?xml version="1.0" encoding="utf-8"?>
<sst xmlns="http://schemas.openxmlformats.org/spreadsheetml/2006/main" count="289" uniqueCount="163">
  <si>
    <t>Год раскрытия информации: 2024 год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</si>
  <si>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</si>
  <si>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</si>
  <si>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</si>
  <si>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</si>
  <si>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Ввод объектов инвестиционной деятельности (мощностей)  в эксплуатацию в 2023 году</t>
  </si>
  <si>
    <t>Всего</t>
  </si>
  <si>
    <t>I квартал</t>
  </si>
  <si>
    <t>II квартал</t>
  </si>
  <si>
    <t>III квартал</t>
  </si>
  <si>
    <t>IV квартал</t>
  </si>
  <si>
    <t>млн рублей
(без НДС)</t>
  </si>
  <si>
    <t>МВ×А</t>
  </si>
  <si>
    <t>Мвар</t>
  </si>
  <si>
    <t>км ВЛ
 1-цеп</t>
  </si>
  <si>
    <t>км ВЛ
 2-цеп</t>
  </si>
  <si>
    <t>км КЛ</t>
  </si>
  <si>
    <t>МВт</t>
  </si>
  <si>
    <t>т.у.</t>
  </si>
  <si>
    <t>га</t>
  </si>
  <si>
    <t>шт.</t>
  </si>
  <si>
    <t>млн рублей (без НДС)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</si>
  <si>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</si>
  <si>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</si>
  <si>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</si>
  <si>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</si>
  <si>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</si>
  <si>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</si>
  <si>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</si>
  <si>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</si>
  <si>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</si>
  <si>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</si>
  <si>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</si>
  <si>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</si>
  <si>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</si>
  <si>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</si>
  <si>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</si>
  <si>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</si>
  <si>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Пермский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</si>
  <si>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</si>
  <si>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</si>
  <si>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</si>
  <si>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</si>
  <si>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</si>
  <si>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</si>
  <si>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</si>
  <si>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</si>
  <si>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</si>
  <si>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</si>
  <si>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</si>
  <si>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</si>
  <si>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</si>
  <si>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</si>
  <si>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</si>
  <si>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</si>
  <si>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</si>
  <si>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</si>
  <si>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</si>
  <si>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</si>
  <si>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</si>
  <si>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</si>
  <si>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</si>
  <si>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</si>
  <si>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</si>
  <si>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</si>
  <si>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</si>
  <si>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</si>
  <si>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</si>
  <si>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</si>
  <si>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</si>
  <si>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</si>
  <si>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</si>
  <si>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</si>
  <si>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</si>
  <si>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</si>
  <si>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</si>
  <si>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</si>
  <si>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</si>
  <si>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</si>
  <si>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</si>
  <si>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</si>
  <si>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</si>
  <si>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</si>
  <si>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</si>
  <si>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</si>
  <si>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</si>
  <si>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</si>
  <si>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</si>
  <si>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</si>
  <si>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</si>
  <si>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</si>
  <si>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</si>
  <si>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</si>
  <si>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</si>
  <si>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</si>
  <si>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</si>
  <si>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</si>
  <si>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</si>
  <si>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</si>
  <si>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</si>
  <si>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</si>
  <si>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</si>
  <si>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</si>
  <si>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</si>
  <si>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</si>
  <si>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</si>
  <si>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</si>
  <si>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</si>
  <si>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</si>
  <si>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</si>
  <si>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</si>
  <si>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</si>
  <si>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</si>
  <si>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</si>
  <si>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</si>
  <si>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</si>
  <si>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</si>
  <si>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</si>
  <si>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Приобретение грузового фургона с кузовом вагонного типа, разделенным на пятиместную кабину и грузовой отсек, габариты: 4865 х 1940 х 2284 мм, колёсная база: 2300 мм., дорожный просвет: 205 мм., снаряжённая масса: 2126 кг., тип двигателя: Р4, бензиновый, 4 шт</t>
  </si>
  <si>
    <t>O_К6_В1</t>
  </si>
  <si>
    <t>O_К6_В2</t>
  </si>
  <si>
    <t>Приобретение легкового транспортного средства, типа седан, МКП, 1,6 МТ, 87 л.с., 3 шт.</t>
  </si>
  <si>
    <t>O_К6_В3</t>
  </si>
  <si>
    <t>Приобретение аппарата для испытания диэлектриков типа "АИД-70М", 1 шт.</t>
  </si>
  <si>
    <t>O_К6_В4</t>
  </si>
  <si>
    <t>Приобретение Измельчителя дерева типа DH-50 на автомобильном прицепе, 1шт.</t>
  </si>
  <si>
    <t>O_К6_В5</t>
  </si>
  <si>
    <t>Приобретение клещей индукционных тип RIDGID SeekTech, 1 шт</t>
  </si>
  <si>
    <t>O_К6_В6</t>
  </si>
  <si>
    <t>Приобретение передатчика линейного типа RIDGID SeekTech ST-510, 1 шт</t>
  </si>
  <si>
    <t>O_К6_В7</t>
  </si>
  <si>
    <t>Приобретение полуприцепа ЧМЗАП 93853-038-БАК бортовой, коники по КМУ, ССУ1450-150мм, 1 шт.</t>
  </si>
  <si>
    <t>O_К6_В8</t>
  </si>
  <si>
    <t>Приобретение Рефлектометра цифрового "РЕЙС-205" с функцией моста, 1 шт</t>
  </si>
  <si>
    <t>O_К6_В9</t>
  </si>
  <si>
    <t>Приобретение Трассоискателя RIDGID SeekTech SR-20 с кейсом, 1 шт.</t>
  </si>
  <si>
    <t>O_К6_В10</t>
  </si>
  <si>
    <t>Приобретение МФУ лазерного типа Xerox DocuCentre SC2020 цветная печать, А3, цвет белый, 1 шт</t>
  </si>
  <si>
    <t>O_К6_В11</t>
  </si>
  <si>
    <t>Сервер</t>
  </si>
  <si>
    <t>J_С-01</t>
  </si>
  <si>
    <t>Програмное обеспечение Пирамида 2.0</t>
  </si>
  <si>
    <t>J_ПО-01</t>
  </si>
  <si>
    <t>Замена 1 ф (с материалом) приборов учета у которых вышел срок эксплуатации, закончился межповерочный интервал, которые вышли из строя</t>
  </si>
  <si>
    <t>J_За1ф-01</t>
  </si>
  <si>
    <t>Замена 3 ф (с материалом) приборов учета у которых вышел срок эксплуатации, закончился межповерочный интервал, которые вышли из строя</t>
  </si>
  <si>
    <t>J_За3ф-01</t>
  </si>
  <si>
    <t>Замена трансформаторов тока у которых вышел срок эксплуатации, закончился межповерочный интервал, которые вышли из строя</t>
  </si>
  <si>
    <t>J_ЗаТТ-01</t>
  </si>
  <si>
    <t>Реконструкция I секции шин в РП№2, г. Чернушка, ул. Мира</t>
  </si>
  <si>
    <t>J_РП-01</t>
  </si>
  <si>
    <t>Реконструкция II секции шин в РП№2, г. Чернушка, ул. Мира</t>
  </si>
  <si>
    <t>J_РП-02</t>
  </si>
  <si>
    <t>Реконструкция ТП№81 (замена силового трансформатора ТМ-160 кВА на ТМГ-160 кВА), г. Чернушка, ул. Мира</t>
  </si>
  <si>
    <t>J_ТП-01</t>
  </si>
  <si>
    <t>Реконструкция ТП№72 (замена силового трансформатора №2 ТМ-320 кВА на ТМГ-400 кВА), г. Чернушка, ул. Ленина</t>
  </si>
  <si>
    <t>J_ТП-02</t>
  </si>
  <si>
    <t>Реконструкция КЛ 10 кВ фид.№29-10 кВ ПС "Чернушка" Аварийно-восстановительные работы</t>
  </si>
  <si>
    <t>O_Ч2_А</t>
  </si>
  <si>
    <t>Новое строительство 2 КТП-П 10/0,4 кВ с приборами учета э\э, КЛ-10 кВ для электроснабжения объекта по адресу: г.Чернушка, ул. Шистерова, д.1 (2*630 кВА, 0,341 км, 1 шт)</t>
  </si>
  <si>
    <t>O_Ч1_ВП1</t>
  </si>
  <si>
    <t>Отчет о реализации инвестиционной программы Пермского краевого государственного унитарного предприятия "Краевые электрические сети"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</si>
  <si>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№ 46-02-41-31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</si>
</sst>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\ _₽_-;_-@_-"/>
    <numFmt numFmtId="166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rgb="FF00B05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166" fontId="5" fillId="0" borderId="0" applyFont="0" applyFill="0" applyBorder="0" applyAlignment="0" applyProtection="0"/>
    <xf numFmtId="0" fontId="5" fillId="0" borderId="0"/>
  </cellStyleXfs>
  <cellXfs count="38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164" fontId="1" fillId="0" borderId="0" xfId="1" applyFont="1" applyFill="1"/>
    <xf numFmtId="165" fontId="3" fillId="0" borderId="0" xfId="0" applyNumberFormat="1" applyFont="1" applyFill="1"/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49" fontId="5" fillId="0" borderId="11" xfId="2" applyNumberFormat="1" applyFont="1" applyFill="1" applyBorder="1" applyAlignment="1">
      <alignment horizontal="center" vertical="center" wrapText="1"/>
    </xf>
    <xf numFmtId="0" fontId="5" fillId="0" borderId="11" xfId="2" applyNumberFormat="1" applyFont="1" applyFill="1" applyBorder="1" applyAlignment="1">
      <alignment horizontal="left" vertical="center" wrapText="1"/>
    </xf>
    <xf numFmtId="0" fontId="5" fillId="0" borderId="11" xfId="2" applyNumberFormat="1" applyFont="1" applyFill="1" applyBorder="1" applyAlignment="1">
      <alignment horizontal="center" vertical="center" wrapText="1"/>
    </xf>
    <xf numFmtId="4" fontId="5" fillId="0" borderId="11" xfId="2" applyNumberFormat="1" applyFont="1" applyFill="1" applyBorder="1" applyAlignment="1">
      <alignment horizontal="center" vertical="center" wrapText="1"/>
    </xf>
    <xf numFmtId="0" fontId="5" fillId="0" borderId="0" xfId="0" applyFont="1" applyFill="1" applyAlignment="1"/>
    <xf numFmtId="4" fontId="5" fillId="0" borderId="11" xfId="3" applyNumberFormat="1" applyFont="1" applyFill="1" applyBorder="1" applyAlignment="1">
      <alignment horizontal="center" vertical="center" wrapText="1"/>
    </xf>
    <xf numFmtId="0" fontId="5" fillId="0" borderId="10" xfId="2" applyNumberFormat="1" applyFont="1" applyFill="1" applyBorder="1" applyAlignment="1">
      <alignment horizontal="center" vertical="center" wrapText="1"/>
    </xf>
    <xf numFmtId="49" fontId="5" fillId="0" borderId="10" xfId="2" applyNumberFormat="1" applyFont="1" applyFill="1" applyBorder="1" applyAlignment="1">
      <alignment horizontal="center" vertical="center" wrapText="1"/>
    </xf>
    <xf numFmtId="0" fontId="5" fillId="0" borderId="10" xfId="2" applyNumberFormat="1" applyFont="1" applyFill="1" applyBorder="1" applyAlignment="1">
      <alignment horizontal="left" vertical="center" wrapText="1"/>
    </xf>
    <xf numFmtId="4" fontId="5" fillId="0" borderId="10" xfId="3" applyNumberFormat="1" applyFont="1" applyFill="1" applyBorder="1" applyAlignment="1">
      <alignment horizontal="center" vertical="center" wrapText="1"/>
    </xf>
    <xf numFmtId="0" fontId="5" fillId="0" borderId="1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wrapText="1"/>
    </xf>
    <xf numFmtId="0" fontId="5" fillId="0" borderId="11" xfId="2" applyFont="1" applyBorder="1" applyAlignment="1">
      <alignment horizontal="left" vertical="center" wrapText="1"/>
    </xf>
    <xf numFmtId="0" fontId="5" fillId="0" borderId="1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2" fontId="5" fillId="0" borderId="11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" xfId="4" xr:uid="{00000000-0005-0000-0000-000001000000}"/>
    <cellStyle name="Обычный 7" xfId="2" xr:uid="{00000000-0005-0000-0000-000002000000}"/>
    <cellStyle name="Финансовый 11" xfId="1" xr:uid="{00000000-0005-0000-0000-000003000000}"/>
    <cellStyle name="Финансовый 4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7">
    <tabColor theme="5" tint="0.39997558519241921"/>
  </sheetPr>
  <dimension ref="A1:BB84"/>
  <sheetViews>
    <sheetView showGridLines="0" tabSelected="1" zoomScale="60" zoomScaleNormal="60" workbookViewId="0">
      <pane xSplit="4" ySplit="14" topLeftCell="E15" activePane="bottomRight" state="frozen"/>
      <selection pane="topRight" activeCell="E1" sqref="E1"/>
      <selection pane="bottomLeft" activeCell="A15" sqref="A15"/>
      <selection pane="bottomRight" activeCell="A14" sqref="A14:XFD14"/>
    </sheetView>
  </sheetViews>
  <sheetFormatPr defaultRowHeight="15.75" x14ac:dyDescent="0.25"/>
  <cols>
    <col min="1" max="1" width="21.28515625" style="12" customWidth="1"/>
    <col min="2" max="2" width="78.7109375" style="12" customWidth="1"/>
    <col min="3" max="3" width="22.28515625" style="12" customWidth="1"/>
    <col min="4" max="4" width="18.5703125" style="12" customWidth="1"/>
    <col min="5" max="6" width="20" style="12" customWidth="1"/>
    <col min="7" max="7" width="20.5703125" style="12" customWidth="1"/>
    <col min="8" max="8" width="18.42578125" style="12" customWidth="1"/>
    <col min="9" max="9" width="22.140625" style="12" customWidth="1"/>
    <col min="10" max="10" width="18.5703125" style="12" customWidth="1"/>
    <col min="11" max="11" width="18" style="12" customWidth="1"/>
    <col min="12" max="12" width="21.85546875" style="12" customWidth="1"/>
    <col min="13" max="13" width="18.42578125" style="12" customWidth="1"/>
    <col min="14" max="14" width="21.140625" style="12" customWidth="1"/>
    <col min="15" max="16" width="19.140625" style="12" customWidth="1"/>
    <col min="17" max="17" width="19.85546875" style="12" customWidth="1"/>
    <col min="18" max="18" width="19.140625" style="12" customWidth="1"/>
    <col min="19" max="19" width="20.140625" style="12" customWidth="1"/>
    <col min="20" max="20" width="20" style="12" customWidth="1"/>
    <col min="21" max="21" width="20.5703125" style="12" customWidth="1"/>
    <col min="22" max="22" width="19.28515625" style="12" customWidth="1"/>
    <col min="23" max="23" width="19.5703125" style="12" customWidth="1"/>
    <col min="24" max="24" width="20.85546875" style="12" customWidth="1"/>
    <col min="25" max="27" width="19.140625" style="12" customWidth="1"/>
    <col min="28" max="28" width="24.5703125" style="12" customWidth="1"/>
    <col min="29" max="32" width="19.140625" style="12" customWidth="1"/>
    <col min="33" max="33" width="22.42578125" style="12" customWidth="1"/>
    <col min="34" max="37" width="19.140625" style="12" customWidth="1"/>
    <col min="38" max="38" width="22.7109375" style="12" customWidth="1"/>
    <col min="39" max="42" width="19.140625" style="12" customWidth="1"/>
    <col min="43" max="43" width="22.42578125" style="12" customWidth="1"/>
    <col min="44" max="47" width="19.140625" style="12" customWidth="1"/>
    <col min="48" max="48" width="22.7109375" style="12" customWidth="1"/>
    <col min="49" max="52" width="19.140625" style="12" customWidth="1"/>
    <col min="53" max="53" width="22.42578125" style="12" customWidth="1"/>
    <col min="54" max="54" width="19.140625" style="12" customWidth="1"/>
    <col min="55" max="16384" width="9.140625" style="12"/>
  </cols>
  <sheetData>
    <row r="1" spans="1:54" s="1" customFormat="1" ht="15" customHeight="1" x14ac:dyDescent="0.3">
      <c r="B1" s="2"/>
    </row>
    <row r="2" spans="1:54" s="1" customFormat="1" ht="15" customHeight="1" x14ac:dyDescent="0.3">
      <c r="B2" s="2"/>
    </row>
    <row r="3" spans="1:54" s="1" customFormat="1" ht="15" customHeight="1" x14ac:dyDescent="0.3">
      <c r="B3" s="2"/>
    </row>
    <row r="4" spans="1:54" s="1" customFormat="1" ht="15" customHeight="1" x14ac:dyDescent="0.3">
      <c r="A4" s="1" t="s">
        <v>161</v>
      </c>
      <c r="B4" s="2"/>
    </row>
    <row r="5" spans="1:54" s="1" customFormat="1" ht="15" customHeight="1" x14ac:dyDescent="0.3">
      <c r="B5" s="2"/>
    </row>
    <row r="6" spans="1:54" s="1" customFormat="1" ht="15" customHeight="1" x14ac:dyDescent="0.3">
      <c r="A6" s="1" t="s">
        <v>0</v>
      </c>
      <c r="B6" s="2"/>
    </row>
    <row r="7" spans="1:54" s="1" customFormat="1" ht="15" customHeight="1" x14ac:dyDescent="0.3">
      <c r="A7" s="3"/>
      <c r="B7" s="2"/>
      <c r="E7" s="4"/>
      <c r="F7" s="4"/>
      <c r="G7" s="4"/>
      <c r="H7" s="4"/>
      <c r="I7" s="4"/>
      <c r="J7" s="4"/>
      <c r="K7" s="4"/>
      <c r="L7" s="4"/>
      <c r="M7" s="4"/>
      <c r="N7" s="4"/>
    </row>
    <row r="8" spans="1:54" s="1" customFormat="1" ht="15" customHeight="1" x14ac:dyDescent="0.3">
      <c r="A8" s="1" t="s">
        <v>162</v>
      </c>
      <c r="B8" s="2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</row>
    <row r="10" spans="1:54" s="1" customFormat="1" ht="15" customHeight="1" x14ac:dyDescent="0.3">
      <c r="A10" s="19" t="s">
        <v>1</v>
      </c>
      <c r="B10" s="19" t="s">
        <v>2</v>
      </c>
      <c r="C10" s="19" t="s">
        <v>3</v>
      </c>
      <c r="D10" s="19" t="s">
        <v>4</v>
      </c>
      <c r="E10" s="22" t="s">
        <v>5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3"/>
    </row>
    <row r="11" spans="1:54" s="1" customFormat="1" ht="15" customHeight="1" x14ac:dyDescent="0.3">
      <c r="A11" s="20"/>
      <c r="B11" s="20"/>
      <c r="C11" s="20"/>
      <c r="D11" s="20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5"/>
    </row>
    <row r="12" spans="1:54" s="1" customFormat="1" ht="15" customHeight="1" x14ac:dyDescent="0.3">
      <c r="A12" s="20"/>
      <c r="B12" s="20"/>
      <c r="C12" s="20"/>
      <c r="D12" s="20"/>
      <c r="E12" s="26" t="s">
        <v>6</v>
      </c>
      <c r="F12" s="27"/>
      <c r="G12" s="27"/>
      <c r="H12" s="27"/>
      <c r="I12" s="27"/>
      <c r="J12" s="27"/>
      <c r="K12" s="27"/>
      <c r="L12" s="27"/>
      <c r="M12" s="27"/>
      <c r="N12" s="28"/>
      <c r="O12" s="29" t="s">
        <v>7</v>
      </c>
      <c r="P12" s="30"/>
      <c r="Q12" s="30"/>
      <c r="R12" s="30"/>
      <c r="S12" s="30"/>
      <c r="T12" s="30"/>
      <c r="U12" s="30"/>
      <c r="V12" s="30"/>
      <c r="W12" s="30"/>
      <c r="X12" s="31"/>
      <c r="Y12" s="26" t="s">
        <v>8</v>
      </c>
      <c r="Z12" s="27"/>
      <c r="AA12" s="27"/>
      <c r="AB12" s="27"/>
      <c r="AC12" s="27"/>
      <c r="AD12" s="27"/>
      <c r="AE12" s="27"/>
      <c r="AF12" s="27"/>
      <c r="AG12" s="27"/>
      <c r="AH12" s="28"/>
      <c r="AI12" s="26" t="s">
        <v>9</v>
      </c>
      <c r="AJ12" s="27"/>
      <c r="AK12" s="27"/>
      <c r="AL12" s="27"/>
      <c r="AM12" s="27"/>
      <c r="AN12" s="27"/>
      <c r="AO12" s="27"/>
      <c r="AP12" s="27"/>
      <c r="AQ12" s="27"/>
      <c r="AR12" s="28"/>
      <c r="AS12" s="26" t="s">
        <v>10</v>
      </c>
      <c r="AT12" s="27"/>
      <c r="AU12" s="27"/>
      <c r="AV12" s="27"/>
      <c r="AW12" s="27"/>
      <c r="AX12" s="27"/>
      <c r="AY12" s="27"/>
      <c r="AZ12" s="27"/>
      <c r="BA12" s="27"/>
      <c r="BB12" s="28"/>
    </row>
    <row r="13" spans="1:54" s="1" customFormat="1" ht="73.5" customHeight="1" x14ac:dyDescent="0.3">
      <c r="A13" s="21"/>
      <c r="B13" s="21"/>
      <c r="C13" s="21"/>
      <c r="D13" s="21"/>
      <c r="E13" s="6" t="s">
        <v>11</v>
      </c>
      <c r="F13" s="6" t="s">
        <v>12</v>
      </c>
      <c r="G13" s="6" t="s">
        <v>13</v>
      </c>
      <c r="H13" s="6" t="s">
        <v>14</v>
      </c>
      <c r="I13" s="6" t="s">
        <v>15</v>
      </c>
      <c r="J13" s="6" t="s">
        <v>16</v>
      </c>
      <c r="K13" s="6" t="s">
        <v>17</v>
      </c>
      <c r="L13" s="6" t="s">
        <v>18</v>
      </c>
      <c r="M13" s="6" t="s">
        <v>19</v>
      </c>
      <c r="N13" s="6" t="s">
        <v>20</v>
      </c>
      <c r="O13" s="6" t="s">
        <v>21</v>
      </c>
      <c r="P13" s="6" t="s">
        <v>12</v>
      </c>
      <c r="Q13" s="6" t="s">
        <v>13</v>
      </c>
      <c r="R13" s="6" t="s">
        <v>14</v>
      </c>
      <c r="S13" s="6" t="s">
        <v>15</v>
      </c>
      <c r="T13" s="6" t="s">
        <v>16</v>
      </c>
      <c r="U13" s="6" t="s">
        <v>17</v>
      </c>
      <c r="V13" s="6" t="s">
        <v>18</v>
      </c>
      <c r="W13" s="6" t="s">
        <v>19</v>
      </c>
      <c r="X13" s="6" t="s">
        <v>20</v>
      </c>
      <c r="Y13" s="6" t="s">
        <v>21</v>
      </c>
      <c r="Z13" s="6" t="s">
        <v>12</v>
      </c>
      <c r="AA13" s="6" t="s">
        <v>13</v>
      </c>
      <c r="AB13" s="6" t="s">
        <v>14</v>
      </c>
      <c r="AC13" s="6" t="s">
        <v>15</v>
      </c>
      <c r="AD13" s="6" t="s">
        <v>16</v>
      </c>
      <c r="AE13" s="6" t="s">
        <v>17</v>
      </c>
      <c r="AF13" s="6" t="s">
        <v>18</v>
      </c>
      <c r="AG13" s="6" t="s">
        <v>19</v>
      </c>
      <c r="AH13" s="6" t="s">
        <v>20</v>
      </c>
      <c r="AI13" s="6" t="s">
        <v>21</v>
      </c>
      <c r="AJ13" s="6" t="s">
        <v>12</v>
      </c>
      <c r="AK13" s="6" t="s">
        <v>13</v>
      </c>
      <c r="AL13" s="6" t="s">
        <v>14</v>
      </c>
      <c r="AM13" s="6" t="s">
        <v>15</v>
      </c>
      <c r="AN13" s="6" t="s">
        <v>16</v>
      </c>
      <c r="AO13" s="6" t="s">
        <v>17</v>
      </c>
      <c r="AP13" s="6" t="s">
        <v>18</v>
      </c>
      <c r="AQ13" s="6" t="s">
        <v>19</v>
      </c>
      <c r="AR13" s="6" t="s">
        <v>20</v>
      </c>
      <c r="AS13" s="6" t="s">
        <v>21</v>
      </c>
      <c r="AT13" s="6" t="s">
        <v>12</v>
      </c>
      <c r="AU13" s="6" t="s">
        <v>13</v>
      </c>
      <c r="AV13" s="6" t="s">
        <v>14</v>
      </c>
      <c r="AW13" s="6" t="s">
        <v>15</v>
      </c>
      <c r="AX13" s="6" t="s">
        <v>16</v>
      </c>
      <c r="AY13" s="6" t="s">
        <v>17</v>
      </c>
      <c r="AZ13" s="6" t="s">
        <v>18</v>
      </c>
      <c r="BA13" s="6" t="s">
        <v>19</v>
      </c>
      <c r="BB13" s="6" t="s">
        <v>20</v>
      </c>
    </row>
    <row r="14" spans="1:54" s="1" customFormat="1" ht="15" customHeight="1" x14ac:dyDescent="0.3">
      <c r="A14" s="7">
        <v>1</v>
      </c>
      <c r="B14" s="7">
        <f>A14+1</f>
        <v>2</v>
      </c>
      <c r="C14" s="7">
        <f>B14+1</f>
        <v>3</v>
      </c>
      <c r="D14" s="7">
        <f>C14+1</f>
        <v>4</v>
      </c>
      <c r="E14" s="7">
        <f>D14+1</f>
        <v>5</v>
      </c>
      <c r="F14" s="7">
        <f t="shared" ref="F14:BB14" si="0">E14+1</f>
        <v>6</v>
      </c>
      <c r="G14" s="7">
        <f t="shared" si="0"/>
        <v>7</v>
      </c>
      <c r="H14" s="7">
        <f t="shared" si="0"/>
        <v>8</v>
      </c>
      <c r="I14" s="7">
        <f t="shared" si="0"/>
        <v>9</v>
      </c>
      <c r="J14" s="7">
        <f t="shared" si="0"/>
        <v>10</v>
      </c>
      <c r="K14" s="7">
        <f t="shared" si="0"/>
        <v>11</v>
      </c>
      <c r="L14" s="7">
        <f t="shared" si="0"/>
        <v>12</v>
      </c>
      <c r="M14" s="7">
        <f t="shared" si="0"/>
        <v>13</v>
      </c>
      <c r="N14" s="7">
        <f t="shared" si="0"/>
        <v>14</v>
      </c>
      <c r="O14" s="7">
        <f t="shared" si="0"/>
        <v>15</v>
      </c>
      <c r="P14" s="7">
        <f t="shared" si="0"/>
        <v>16</v>
      </c>
      <c r="Q14" s="7">
        <f t="shared" si="0"/>
        <v>17</v>
      </c>
      <c r="R14" s="7">
        <f t="shared" si="0"/>
        <v>18</v>
      </c>
      <c r="S14" s="7">
        <f t="shared" si="0"/>
        <v>19</v>
      </c>
      <c r="T14" s="7">
        <f t="shared" si="0"/>
        <v>20</v>
      </c>
      <c r="U14" s="7">
        <f t="shared" si="0"/>
        <v>21</v>
      </c>
      <c r="V14" s="7">
        <f t="shared" si="0"/>
        <v>22</v>
      </c>
      <c r="W14" s="7">
        <f t="shared" si="0"/>
        <v>23</v>
      </c>
      <c r="X14" s="7">
        <f t="shared" si="0"/>
        <v>24</v>
      </c>
      <c r="Y14" s="7">
        <f t="shared" si="0"/>
        <v>25</v>
      </c>
      <c r="Z14" s="7">
        <f t="shared" si="0"/>
        <v>26</v>
      </c>
      <c r="AA14" s="7">
        <f t="shared" si="0"/>
        <v>27</v>
      </c>
      <c r="AB14" s="7">
        <f t="shared" si="0"/>
        <v>28</v>
      </c>
      <c r="AC14" s="7">
        <f t="shared" si="0"/>
        <v>29</v>
      </c>
      <c r="AD14" s="7">
        <f t="shared" si="0"/>
        <v>30</v>
      </c>
      <c r="AE14" s="7">
        <f t="shared" si="0"/>
        <v>31</v>
      </c>
      <c r="AF14" s="7">
        <f t="shared" si="0"/>
        <v>32</v>
      </c>
      <c r="AG14" s="7">
        <f t="shared" si="0"/>
        <v>33</v>
      </c>
      <c r="AH14" s="7">
        <f t="shared" si="0"/>
        <v>34</v>
      </c>
      <c r="AI14" s="7">
        <f t="shared" si="0"/>
        <v>35</v>
      </c>
      <c r="AJ14" s="7">
        <f t="shared" si="0"/>
        <v>36</v>
      </c>
      <c r="AK14" s="7">
        <f t="shared" si="0"/>
        <v>37</v>
      </c>
      <c r="AL14" s="7">
        <f t="shared" si="0"/>
        <v>38</v>
      </c>
      <c r="AM14" s="7">
        <f t="shared" si="0"/>
        <v>39</v>
      </c>
      <c r="AN14" s="7">
        <f t="shared" si="0"/>
        <v>40</v>
      </c>
      <c r="AO14" s="7">
        <f t="shared" si="0"/>
        <v>41</v>
      </c>
      <c r="AP14" s="7">
        <f t="shared" si="0"/>
        <v>42</v>
      </c>
      <c r="AQ14" s="7">
        <f t="shared" si="0"/>
        <v>43</v>
      </c>
      <c r="AR14" s="7">
        <f t="shared" si="0"/>
        <v>44</v>
      </c>
      <c r="AS14" s="7">
        <f t="shared" si="0"/>
        <v>45</v>
      </c>
      <c r="AT14" s="7">
        <f t="shared" si="0"/>
        <v>46</v>
      </c>
      <c r="AU14" s="7">
        <f t="shared" si="0"/>
        <v>47</v>
      </c>
      <c r="AV14" s="7">
        <f t="shared" si="0"/>
        <v>48</v>
      </c>
      <c r="AW14" s="7">
        <f t="shared" si="0"/>
        <v>49</v>
      </c>
      <c r="AX14" s="7">
        <f t="shared" si="0"/>
        <v>50</v>
      </c>
      <c r="AY14" s="7">
        <f t="shared" si="0"/>
        <v>51</v>
      </c>
      <c r="AZ14" s="7">
        <f t="shared" si="0"/>
        <v>52</v>
      </c>
      <c r="BA14" s="7">
        <f t="shared" si="0"/>
        <v>53</v>
      </c>
      <c r="BB14" s="7">
        <f t="shared" si="0"/>
        <v>54</v>
      </c>
    </row>
    <row r="15" spans="1:54" x14ac:dyDescent="0.25">
      <c r="A15" s="8" t="s">
        <v>22</v>
      </c>
      <c r="B15" s="9" t="s">
        <v>23</v>
      </c>
      <c r="C15" s="10" t="s">
        <v>24</v>
      </c>
      <c r="D15" s="11">
        <f>SUM(D16:D21)</f>
        <v>7.5569895949999992</v>
      </c>
      <c r="E15" s="11">
        <f>O15+Y15+AI15+AS15</f>
        <v>34.456874690666666</v>
      </c>
      <c r="F15" s="11">
        <f t="shared" ref="F15:N15" si="1">P15+Z15+AJ15+AT15</f>
        <v>1.9200000000000002</v>
      </c>
      <c r="G15" s="11">
        <f t="shared" si="1"/>
        <v>0</v>
      </c>
      <c r="H15" s="11">
        <f t="shared" si="1"/>
        <v>3.59</v>
      </c>
      <c r="I15" s="11">
        <f t="shared" si="1"/>
        <v>0</v>
      </c>
      <c r="J15" s="11">
        <f t="shared" si="1"/>
        <v>0.48100000000000004</v>
      </c>
      <c r="K15" s="11">
        <f t="shared" si="1"/>
        <v>0</v>
      </c>
      <c r="L15" s="11">
        <f t="shared" si="1"/>
        <v>332</v>
      </c>
      <c r="M15" s="11">
        <f t="shared" si="1"/>
        <v>0</v>
      </c>
      <c r="N15" s="11">
        <f t="shared" si="1"/>
        <v>30</v>
      </c>
      <c r="O15" s="11">
        <f t="shared" ref="H15:BB15" si="2">SUM(O16:O21)</f>
        <v>0.79685833000000006</v>
      </c>
      <c r="P15" s="11">
        <f t="shared" si="2"/>
        <v>0.16</v>
      </c>
      <c r="Q15" s="11">
        <f t="shared" si="2"/>
        <v>0</v>
      </c>
      <c r="R15" s="11">
        <f t="shared" si="2"/>
        <v>0</v>
      </c>
      <c r="S15" s="11">
        <f t="shared" si="2"/>
        <v>0</v>
      </c>
      <c r="T15" s="11">
        <f t="shared" si="2"/>
        <v>0</v>
      </c>
      <c r="U15" s="11">
        <f t="shared" si="2"/>
        <v>0</v>
      </c>
      <c r="V15" s="11">
        <f t="shared" si="2"/>
        <v>1</v>
      </c>
      <c r="W15" s="11">
        <f t="shared" si="2"/>
        <v>0</v>
      </c>
      <c r="X15" s="11">
        <f t="shared" si="2"/>
        <v>2</v>
      </c>
      <c r="Y15" s="11">
        <f t="shared" si="2"/>
        <v>0</v>
      </c>
      <c r="Z15" s="11">
        <f t="shared" si="2"/>
        <v>0</v>
      </c>
      <c r="AA15" s="11">
        <f t="shared" si="2"/>
        <v>0</v>
      </c>
      <c r="AB15" s="11">
        <f t="shared" si="2"/>
        <v>0</v>
      </c>
      <c r="AC15" s="11">
        <f t="shared" si="2"/>
        <v>0</v>
      </c>
      <c r="AD15" s="11">
        <f t="shared" si="2"/>
        <v>0</v>
      </c>
      <c r="AE15" s="11">
        <f t="shared" si="2"/>
        <v>0</v>
      </c>
      <c r="AF15" s="11">
        <f t="shared" si="2"/>
        <v>0</v>
      </c>
      <c r="AG15" s="11">
        <f t="shared" si="2"/>
        <v>0</v>
      </c>
      <c r="AH15" s="11">
        <f t="shared" si="2"/>
        <v>0</v>
      </c>
      <c r="AI15" s="11">
        <f t="shared" si="2"/>
        <v>0.53498999999999997</v>
      </c>
      <c r="AJ15" s="11">
        <f t="shared" si="2"/>
        <v>0.4</v>
      </c>
      <c r="AK15" s="11">
        <f t="shared" si="2"/>
        <v>0</v>
      </c>
      <c r="AL15" s="11">
        <f t="shared" si="2"/>
        <v>0</v>
      </c>
      <c r="AM15" s="11">
        <f t="shared" si="2"/>
        <v>0</v>
      </c>
      <c r="AN15" s="11">
        <f t="shared" si="2"/>
        <v>0</v>
      </c>
      <c r="AO15" s="11">
        <f t="shared" si="2"/>
        <v>0</v>
      </c>
      <c r="AP15" s="11">
        <f t="shared" si="2"/>
        <v>0</v>
      </c>
      <c r="AQ15" s="11">
        <f t="shared" si="2"/>
        <v>0</v>
      </c>
      <c r="AR15" s="11">
        <f t="shared" si="2"/>
        <v>0</v>
      </c>
      <c r="AS15" s="11">
        <f t="shared" si="2"/>
        <v>33.125026360666666</v>
      </c>
      <c r="AT15" s="11">
        <f t="shared" si="2"/>
        <v>1.36</v>
      </c>
      <c r="AU15" s="11">
        <f t="shared" si="2"/>
        <v>0</v>
      </c>
      <c r="AV15" s="11">
        <f t="shared" si="2"/>
        <v>3.59</v>
      </c>
      <c r="AW15" s="11">
        <f t="shared" si="2"/>
        <v>0</v>
      </c>
      <c r="AX15" s="11">
        <f t="shared" si="2"/>
        <v>0.48100000000000004</v>
      </c>
      <c r="AY15" s="11">
        <f t="shared" si="2"/>
        <v>0</v>
      </c>
      <c r="AZ15" s="11">
        <f t="shared" si="2"/>
        <v>331</v>
      </c>
      <c r="BA15" s="11">
        <f t="shared" si="2"/>
        <v>0</v>
      </c>
      <c r="BB15" s="11">
        <f t="shared" si="2"/>
        <v>28</v>
      </c>
    </row>
    <row r="16" spans="1:54" x14ac:dyDescent="0.25">
      <c r="A16" s="8" t="s">
        <v>25</v>
      </c>
      <c r="B16" s="9" t="s">
        <v>26</v>
      </c>
      <c r="C16" s="10" t="s">
        <v>24</v>
      </c>
      <c r="D16" s="11">
        <f>SUM(D23)</f>
        <v>6.2085585199999995</v>
      </c>
      <c r="E16" s="11">
        <f t="shared" ref="E16:E79" si="3">O16+Y16+AI16+AS16</f>
        <v>12.311333443999999</v>
      </c>
      <c r="F16" s="11">
        <f t="shared" ref="F16:F79" si="4">P16+Z16+AJ16+AT16</f>
        <v>1.36</v>
      </c>
      <c r="G16" s="11">
        <f t="shared" ref="G16:G79" si="5">Q16+AA16+AK16+AU16</f>
        <v>0</v>
      </c>
      <c r="H16" s="11">
        <f t="shared" ref="H16:H79" si="6">R16+AB16+AL16+AV16</f>
        <v>3.59</v>
      </c>
      <c r="I16" s="11">
        <f t="shared" ref="I16:I79" si="7">S16+AC16+AM16+AW16</f>
        <v>0</v>
      </c>
      <c r="J16" s="11">
        <f t="shared" ref="J16:J79" si="8">T16+AD16+AN16+AX16</f>
        <v>0.34100000000000003</v>
      </c>
      <c r="K16" s="11">
        <f t="shared" ref="K16:K79" si="9">U16+AE16+AO16+AY16</f>
        <v>0</v>
      </c>
      <c r="L16" s="11">
        <f t="shared" ref="L16:L79" si="10">V16+AF16+AP16+AZ16</f>
        <v>51</v>
      </c>
      <c r="M16" s="11">
        <f t="shared" ref="M16:M79" si="11">W16+AG16+AQ16+BA16</f>
        <v>0</v>
      </c>
      <c r="N16" s="11">
        <f t="shared" ref="N16:N79" si="12">X16+AH16+AR16+BB16</f>
        <v>0</v>
      </c>
      <c r="O16" s="11">
        <f t="shared" ref="E16:BB16" si="13">SUM(O23)</f>
        <v>0</v>
      </c>
      <c r="P16" s="11">
        <f t="shared" si="13"/>
        <v>0</v>
      </c>
      <c r="Q16" s="11">
        <f t="shared" si="13"/>
        <v>0</v>
      </c>
      <c r="R16" s="11">
        <f t="shared" si="13"/>
        <v>0</v>
      </c>
      <c r="S16" s="11">
        <f t="shared" si="13"/>
        <v>0</v>
      </c>
      <c r="T16" s="11">
        <f t="shared" si="13"/>
        <v>0</v>
      </c>
      <c r="U16" s="11">
        <f t="shared" si="13"/>
        <v>0</v>
      </c>
      <c r="V16" s="11">
        <f t="shared" si="13"/>
        <v>0</v>
      </c>
      <c r="W16" s="11">
        <f t="shared" si="13"/>
        <v>0</v>
      </c>
      <c r="X16" s="11">
        <f t="shared" si="13"/>
        <v>0</v>
      </c>
      <c r="Y16" s="11">
        <f t="shared" si="13"/>
        <v>0</v>
      </c>
      <c r="Z16" s="11">
        <f t="shared" si="13"/>
        <v>0</v>
      </c>
      <c r="AA16" s="11">
        <f t="shared" si="13"/>
        <v>0</v>
      </c>
      <c r="AB16" s="11">
        <f t="shared" si="13"/>
        <v>0</v>
      </c>
      <c r="AC16" s="11">
        <f t="shared" si="13"/>
        <v>0</v>
      </c>
      <c r="AD16" s="11">
        <f t="shared" si="13"/>
        <v>0</v>
      </c>
      <c r="AE16" s="11">
        <f t="shared" si="13"/>
        <v>0</v>
      </c>
      <c r="AF16" s="11">
        <f t="shared" si="13"/>
        <v>0</v>
      </c>
      <c r="AG16" s="11">
        <f t="shared" si="13"/>
        <v>0</v>
      </c>
      <c r="AH16" s="11">
        <f t="shared" si="13"/>
        <v>0</v>
      </c>
      <c r="AI16" s="11">
        <f t="shared" si="13"/>
        <v>0</v>
      </c>
      <c r="AJ16" s="11">
        <f t="shared" si="13"/>
        <v>0</v>
      </c>
      <c r="AK16" s="11">
        <f t="shared" si="13"/>
        <v>0</v>
      </c>
      <c r="AL16" s="11">
        <f t="shared" si="13"/>
        <v>0</v>
      </c>
      <c r="AM16" s="11">
        <f t="shared" si="13"/>
        <v>0</v>
      </c>
      <c r="AN16" s="11">
        <f t="shared" si="13"/>
        <v>0</v>
      </c>
      <c r="AO16" s="11">
        <f t="shared" si="13"/>
        <v>0</v>
      </c>
      <c r="AP16" s="11">
        <f t="shared" si="13"/>
        <v>0</v>
      </c>
      <c r="AQ16" s="11">
        <f t="shared" si="13"/>
        <v>0</v>
      </c>
      <c r="AR16" s="11">
        <f t="shared" si="13"/>
        <v>0</v>
      </c>
      <c r="AS16" s="11">
        <f t="shared" si="13"/>
        <v>12.311333443999999</v>
      </c>
      <c r="AT16" s="11">
        <f t="shared" si="13"/>
        <v>1.36</v>
      </c>
      <c r="AU16" s="11">
        <f t="shared" si="13"/>
        <v>0</v>
      </c>
      <c r="AV16" s="11">
        <f t="shared" si="13"/>
        <v>3.59</v>
      </c>
      <c r="AW16" s="11">
        <f t="shared" si="13"/>
        <v>0</v>
      </c>
      <c r="AX16" s="11">
        <f t="shared" si="13"/>
        <v>0.34100000000000003</v>
      </c>
      <c r="AY16" s="11">
        <f t="shared" si="13"/>
        <v>0</v>
      </c>
      <c r="AZ16" s="11">
        <f t="shared" si="13"/>
        <v>51</v>
      </c>
      <c r="BA16" s="11">
        <f t="shared" si="13"/>
        <v>0</v>
      </c>
      <c r="BB16" s="11">
        <f t="shared" si="13"/>
        <v>0</v>
      </c>
    </row>
    <row r="17" spans="1:54" x14ac:dyDescent="0.25">
      <c r="A17" s="8" t="s">
        <v>27</v>
      </c>
      <c r="B17" s="9" t="s">
        <v>28</v>
      </c>
      <c r="C17" s="10" t="s">
        <v>24</v>
      </c>
      <c r="D17" s="11">
        <f>SUM(D39)</f>
        <v>1.3484310749999999</v>
      </c>
      <c r="E17" s="11">
        <f t="shared" si="3"/>
        <v>5.4802467866666671</v>
      </c>
      <c r="F17" s="11">
        <f t="shared" si="4"/>
        <v>0.56000000000000005</v>
      </c>
      <c r="G17" s="11">
        <f t="shared" si="5"/>
        <v>0</v>
      </c>
      <c r="H17" s="11">
        <f t="shared" si="6"/>
        <v>0</v>
      </c>
      <c r="I17" s="11">
        <f t="shared" si="7"/>
        <v>0</v>
      </c>
      <c r="J17" s="11">
        <f t="shared" si="8"/>
        <v>0.14000000000000001</v>
      </c>
      <c r="K17" s="11">
        <f t="shared" si="9"/>
        <v>0</v>
      </c>
      <c r="L17" s="11">
        <f t="shared" si="10"/>
        <v>281</v>
      </c>
      <c r="M17" s="11">
        <f t="shared" si="11"/>
        <v>0</v>
      </c>
      <c r="N17" s="11">
        <f t="shared" si="12"/>
        <v>11</v>
      </c>
      <c r="O17" s="11">
        <f t="shared" ref="E17:BB17" si="14">SUM(O39)</f>
        <v>0.33102500000000001</v>
      </c>
      <c r="P17" s="11">
        <f t="shared" si="14"/>
        <v>0.16</v>
      </c>
      <c r="Q17" s="11">
        <f t="shared" si="14"/>
        <v>0</v>
      </c>
      <c r="R17" s="11">
        <f t="shared" si="14"/>
        <v>0</v>
      </c>
      <c r="S17" s="11">
        <f t="shared" si="14"/>
        <v>0</v>
      </c>
      <c r="T17" s="11">
        <f t="shared" si="14"/>
        <v>0</v>
      </c>
      <c r="U17" s="11">
        <f t="shared" si="14"/>
        <v>0</v>
      </c>
      <c r="V17" s="11">
        <f t="shared" si="14"/>
        <v>1</v>
      </c>
      <c r="W17" s="11">
        <f t="shared" si="14"/>
        <v>0</v>
      </c>
      <c r="X17" s="11">
        <f t="shared" si="14"/>
        <v>0</v>
      </c>
      <c r="Y17" s="11">
        <f t="shared" si="14"/>
        <v>0</v>
      </c>
      <c r="Z17" s="11">
        <f t="shared" si="14"/>
        <v>0</v>
      </c>
      <c r="AA17" s="11">
        <f t="shared" si="14"/>
        <v>0</v>
      </c>
      <c r="AB17" s="11">
        <f t="shared" si="14"/>
        <v>0</v>
      </c>
      <c r="AC17" s="11">
        <f t="shared" si="14"/>
        <v>0</v>
      </c>
      <c r="AD17" s="11">
        <f t="shared" si="14"/>
        <v>0</v>
      </c>
      <c r="AE17" s="11">
        <f t="shared" si="14"/>
        <v>0</v>
      </c>
      <c r="AF17" s="11">
        <f t="shared" si="14"/>
        <v>0</v>
      </c>
      <c r="AG17" s="11">
        <f t="shared" si="14"/>
        <v>0</v>
      </c>
      <c r="AH17" s="11">
        <f t="shared" si="14"/>
        <v>0</v>
      </c>
      <c r="AI17" s="11">
        <f t="shared" si="14"/>
        <v>0.53498999999999997</v>
      </c>
      <c r="AJ17" s="11">
        <f t="shared" si="14"/>
        <v>0.4</v>
      </c>
      <c r="AK17" s="11">
        <f t="shared" si="14"/>
        <v>0</v>
      </c>
      <c r="AL17" s="11">
        <f t="shared" si="14"/>
        <v>0</v>
      </c>
      <c r="AM17" s="11">
        <f t="shared" si="14"/>
        <v>0</v>
      </c>
      <c r="AN17" s="11">
        <f t="shared" si="14"/>
        <v>0</v>
      </c>
      <c r="AO17" s="11">
        <f t="shared" si="14"/>
        <v>0</v>
      </c>
      <c r="AP17" s="11">
        <f t="shared" si="14"/>
        <v>0</v>
      </c>
      <c r="AQ17" s="11">
        <f t="shared" si="14"/>
        <v>0</v>
      </c>
      <c r="AR17" s="11">
        <f t="shared" si="14"/>
        <v>0</v>
      </c>
      <c r="AS17" s="11">
        <f t="shared" si="14"/>
        <v>4.6142317866666671</v>
      </c>
      <c r="AT17" s="11">
        <f t="shared" si="14"/>
        <v>0</v>
      </c>
      <c r="AU17" s="11">
        <f t="shared" si="14"/>
        <v>0</v>
      </c>
      <c r="AV17" s="11">
        <f t="shared" si="14"/>
        <v>0</v>
      </c>
      <c r="AW17" s="11">
        <f t="shared" si="14"/>
        <v>0</v>
      </c>
      <c r="AX17" s="11">
        <f t="shared" si="14"/>
        <v>0.14000000000000001</v>
      </c>
      <c r="AY17" s="11">
        <f t="shared" si="14"/>
        <v>0</v>
      </c>
      <c r="AZ17" s="11">
        <f t="shared" si="14"/>
        <v>280</v>
      </c>
      <c r="BA17" s="11">
        <f t="shared" si="14"/>
        <v>0</v>
      </c>
      <c r="BB17" s="11">
        <f t="shared" si="14"/>
        <v>11</v>
      </c>
    </row>
    <row r="18" spans="1:54" ht="31.5" x14ac:dyDescent="0.25">
      <c r="A18" s="8" t="s">
        <v>29</v>
      </c>
      <c r="B18" s="9" t="s">
        <v>30</v>
      </c>
      <c r="C18" s="10" t="s">
        <v>24</v>
      </c>
      <c r="D18" s="11">
        <f>SUM(D68)</f>
        <v>0</v>
      </c>
      <c r="E18" s="11">
        <f t="shared" si="3"/>
        <v>0</v>
      </c>
      <c r="F18" s="11">
        <f t="shared" si="4"/>
        <v>0</v>
      </c>
      <c r="G18" s="11">
        <f t="shared" si="5"/>
        <v>0</v>
      </c>
      <c r="H18" s="11">
        <f t="shared" si="6"/>
        <v>0</v>
      </c>
      <c r="I18" s="11">
        <f t="shared" si="7"/>
        <v>0</v>
      </c>
      <c r="J18" s="11">
        <f t="shared" si="8"/>
        <v>0</v>
      </c>
      <c r="K18" s="11">
        <f t="shared" si="9"/>
        <v>0</v>
      </c>
      <c r="L18" s="11">
        <f t="shared" si="10"/>
        <v>0</v>
      </c>
      <c r="M18" s="11">
        <f t="shared" si="11"/>
        <v>0</v>
      </c>
      <c r="N18" s="11">
        <f t="shared" si="12"/>
        <v>0</v>
      </c>
      <c r="O18" s="11">
        <f t="shared" ref="E18:BB18" si="15">SUM(O68)</f>
        <v>0</v>
      </c>
      <c r="P18" s="11">
        <f t="shared" si="15"/>
        <v>0</v>
      </c>
      <c r="Q18" s="11">
        <f t="shared" si="15"/>
        <v>0</v>
      </c>
      <c r="R18" s="11">
        <f t="shared" si="15"/>
        <v>0</v>
      </c>
      <c r="S18" s="11">
        <f t="shared" si="15"/>
        <v>0</v>
      </c>
      <c r="T18" s="11">
        <f t="shared" si="15"/>
        <v>0</v>
      </c>
      <c r="U18" s="11">
        <f t="shared" si="15"/>
        <v>0</v>
      </c>
      <c r="V18" s="11">
        <f t="shared" si="15"/>
        <v>0</v>
      </c>
      <c r="W18" s="11">
        <f t="shared" si="15"/>
        <v>0</v>
      </c>
      <c r="X18" s="11">
        <f t="shared" si="15"/>
        <v>0</v>
      </c>
      <c r="Y18" s="11">
        <f t="shared" si="15"/>
        <v>0</v>
      </c>
      <c r="Z18" s="11">
        <f t="shared" si="15"/>
        <v>0</v>
      </c>
      <c r="AA18" s="11">
        <f t="shared" si="15"/>
        <v>0</v>
      </c>
      <c r="AB18" s="11">
        <f t="shared" si="15"/>
        <v>0</v>
      </c>
      <c r="AC18" s="11">
        <f t="shared" si="15"/>
        <v>0</v>
      </c>
      <c r="AD18" s="11">
        <f t="shared" si="15"/>
        <v>0</v>
      </c>
      <c r="AE18" s="11">
        <f t="shared" si="15"/>
        <v>0</v>
      </c>
      <c r="AF18" s="11">
        <f t="shared" si="15"/>
        <v>0</v>
      </c>
      <c r="AG18" s="11">
        <f t="shared" si="15"/>
        <v>0</v>
      </c>
      <c r="AH18" s="11">
        <f t="shared" si="15"/>
        <v>0</v>
      </c>
      <c r="AI18" s="11">
        <f t="shared" si="15"/>
        <v>0</v>
      </c>
      <c r="AJ18" s="11">
        <f t="shared" si="15"/>
        <v>0</v>
      </c>
      <c r="AK18" s="11">
        <f t="shared" si="15"/>
        <v>0</v>
      </c>
      <c r="AL18" s="11">
        <f t="shared" si="15"/>
        <v>0</v>
      </c>
      <c r="AM18" s="11">
        <f t="shared" si="15"/>
        <v>0</v>
      </c>
      <c r="AN18" s="11">
        <f t="shared" si="15"/>
        <v>0</v>
      </c>
      <c r="AO18" s="11">
        <f t="shared" si="15"/>
        <v>0</v>
      </c>
      <c r="AP18" s="11">
        <f t="shared" si="15"/>
        <v>0</v>
      </c>
      <c r="AQ18" s="11">
        <f t="shared" si="15"/>
        <v>0</v>
      </c>
      <c r="AR18" s="11">
        <f t="shared" si="15"/>
        <v>0</v>
      </c>
      <c r="AS18" s="11">
        <f t="shared" si="15"/>
        <v>0</v>
      </c>
      <c r="AT18" s="11">
        <f t="shared" si="15"/>
        <v>0</v>
      </c>
      <c r="AU18" s="11">
        <f t="shared" si="15"/>
        <v>0</v>
      </c>
      <c r="AV18" s="11">
        <f t="shared" si="15"/>
        <v>0</v>
      </c>
      <c r="AW18" s="11">
        <f t="shared" si="15"/>
        <v>0</v>
      </c>
      <c r="AX18" s="11">
        <f t="shared" si="15"/>
        <v>0</v>
      </c>
      <c r="AY18" s="11">
        <f t="shared" si="15"/>
        <v>0</v>
      </c>
      <c r="AZ18" s="11">
        <f t="shared" si="15"/>
        <v>0</v>
      </c>
      <c r="BA18" s="11">
        <f t="shared" si="15"/>
        <v>0</v>
      </c>
      <c r="BB18" s="11">
        <f t="shared" si="15"/>
        <v>0</v>
      </c>
    </row>
    <row r="19" spans="1:54" x14ac:dyDescent="0.25">
      <c r="A19" s="8" t="s">
        <v>31</v>
      </c>
      <c r="B19" s="9" t="s">
        <v>32</v>
      </c>
      <c r="C19" s="10" t="s">
        <v>24</v>
      </c>
      <c r="D19" s="11">
        <f>SUM(D71)</f>
        <v>0</v>
      </c>
      <c r="E19" s="11">
        <f t="shared" si="3"/>
        <v>0</v>
      </c>
      <c r="F19" s="11">
        <f t="shared" si="4"/>
        <v>0</v>
      </c>
      <c r="G19" s="11">
        <f t="shared" si="5"/>
        <v>0</v>
      </c>
      <c r="H19" s="11">
        <f t="shared" si="6"/>
        <v>0</v>
      </c>
      <c r="I19" s="11">
        <f t="shared" si="7"/>
        <v>0</v>
      </c>
      <c r="J19" s="11">
        <f t="shared" si="8"/>
        <v>0</v>
      </c>
      <c r="K19" s="11">
        <f t="shared" si="9"/>
        <v>0</v>
      </c>
      <c r="L19" s="11">
        <f t="shared" si="10"/>
        <v>0</v>
      </c>
      <c r="M19" s="11">
        <f t="shared" si="11"/>
        <v>0</v>
      </c>
      <c r="N19" s="11">
        <f t="shared" si="12"/>
        <v>0</v>
      </c>
      <c r="O19" s="11">
        <f t="shared" ref="E19:BB19" si="16">SUM(O71)</f>
        <v>0</v>
      </c>
      <c r="P19" s="11">
        <f t="shared" si="16"/>
        <v>0</v>
      </c>
      <c r="Q19" s="11">
        <f t="shared" si="16"/>
        <v>0</v>
      </c>
      <c r="R19" s="11">
        <f t="shared" si="16"/>
        <v>0</v>
      </c>
      <c r="S19" s="11">
        <f t="shared" si="16"/>
        <v>0</v>
      </c>
      <c r="T19" s="11">
        <f t="shared" si="16"/>
        <v>0</v>
      </c>
      <c r="U19" s="11">
        <f t="shared" si="16"/>
        <v>0</v>
      </c>
      <c r="V19" s="11">
        <f t="shared" si="16"/>
        <v>0</v>
      </c>
      <c r="W19" s="11">
        <f t="shared" si="16"/>
        <v>0</v>
      </c>
      <c r="X19" s="11">
        <f t="shared" si="16"/>
        <v>0</v>
      </c>
      <c r="Y19" s="11">
        <f t="shared" si="16"/>
        <v>0</v>
      </c>
      <c r="Z19" s="11">
        <f t="shared" si="16"/>
        <v>0</v>
      </c>
      <c r="AA19" s="11">
        <f t="shared" si="16"/>
        <v>0</v>
      </c>
      <c r="AB19" s="11">
        <f t="shared" si="16"/>
        <v>0</v>
      </c>
      <c r="AC19" s="11">
        <f t="shared" si="16"/>
        <v>0</v>
      </c>
      <c r="AD19" s="11">
        <f t="shared" si="16"/>
        <v>0</v>
      </c>
      <c r="AE19" s="11">
        <f t="shared" si="16"/>
        <v>0</v>
      </c>
      <c r="AF19" s="11">
        <f t="shared" si="16"/>
        <v>0</v>
      </c>
      <c r="AG19" s="11">
        <f t="shared" si="16"/>
        <v>0</v>
      </c>
      <c r="AH19" s="11">
        <f t="shared" si="16"/>
        <v>0</v>
      </c>
      <c r="AI19" s="11">
        <f t="shared" si="16"/>
        <v>0</v>
      </c>
      <c r="AJ19" s="11">
        <f t="shared" si="16"/>
        <v>0</v>
      </c>
      <c r="AK19" s="11">
        <f t="shared" si="16"/>
        <v>0</v>
      </c>
      <c r="AL19" s="11">
        <f t="shared" si="16"/>
        <v>0</v>
      </c>
      <c r="AM19" s="11">
        <f t="shared" si="16"/>
        <v>0</v>
      </c>
      <c r="AN19" s="11">
        <f t="shared" si="16"/>
        <v>0</v>
      </c>
      <c r="AO19" s="11">
        <f t="shared" si="16"/>
        <v>0</v>
      </c>
      <c r="AP19" s="11">
        <f t="shared" si="16"/>
        <v>0</v>
      </c>
      <c r="AQ19" s="11">
        <f t="shared" si="16"/>
        <v>0</v>
      </c>
      <c r="AR19" s="11">
        <f t="shared" si="16"/>
        <v>0</v>
      </c>
      <c r="AS19" s="11">
        <f t="shared" si="16"/>
        <v>0</v>
      </c>
      <c r="AT19" s="11">
        <f t="shared" si="16"/>
        <v>0</v>
      </c>
      <c r="AU19" s="11">
        <f t="shared" si="16"/>
        <v>0</v>
      </c>
      <c r="AV19" s="11">
        <f t="shared" si="16"/>
        <v>0</v>
      </c>
      <c r="AW19" s="11">
        <f t="shared" si="16"/>
        <v>0</v>
      </c>
      <c r="AX19" s="11">
        <f t="shared" si="16"/>
        <v>0</v>
      </c>
      <c r="AY19" s="11">
        <f t="shared" si="16"/>
        <v>0</v>
      </c>
      <c r="AZ19" s="11">
        <f t="shared" si="16"/>
        <v>0</v>
      </c>
      <c r="BA19" s="11">
        <f t="shared" si="16"/>
        <v>0</v>
      </c>
      <c r="BB19" s="11">
        <f t="shared" si="16"/>
        <v>0</v>
      </c>
    </row>
    <row r="20" spans="1:54" ht="31.5" x14ac:dyDescent="0.25">
      <c r="A20" s="8" t="s">
        <v>33</v>
      </c>
      <c r="B20" s="9" t="s">
        <v>34</v>
      </c>
      <c r="C20" s="10" t="s">
        <v>24</v>
      </c>
      <c r="D20" s="11">
        <f>SUM(D72)</f>
        <v>0</v>
      </c>
      <c r="E20" s="11">
        <f t="shared" si="3"/>
        <v>0</v>
      </c>
      <c r="F20" s="11">
        <f t="shared" si="4"/>
        <v>0</v>
      </c>
      <c r="G20" s="11">
        <f t="shared" si="5"/>
        <v>0</v>
      </c>
      <c r="H20" s="11">
        <f t="shared" si="6"/>
        <v>0</v>
      </c>
      <c r="I20" s="11">
        <f t="shared" si="7"/>
        <v>0</v>
      </c>
      <c r="J20" s="11">
        <f t="shared" si="8"/>
        <v>0</v>
      </c>
      <c r="K20" s="11">
        <f t="shared" si="9"/>
        <v>0</v>
      </c>
      <c r="L20" s="11">
        <f t="shared" si="10"/>
        <v>0</v>
      </c>
      <c r="M20" s="11">
        <f t="shared" si="11"/>
        <v>0</v>
      </c>
      <c r="N20" s="11">
        <f t="shared" si="12"/>
        <v>0</v>
      </c>
      <c r="O20" s="11">
        <f t="shared" ref="E20:BB20" si="17">SUM(O72)</f>
        <v>0</v>
      </c>
      <c r="P20" s="11">
        <f t="shared" si="17"/>
        <v>0</v>
      </c>
      <c r="Q20" s="11">
        <f t="shared" si="17"/>
        <v>0</v>
      </c>
      <c r="R20" s="11">
        <f t="shared" si="17"/>
        <v>0</v>
      </c>
      <c r="S20" s="11">
        <f t="shared" si="17"/>
        <v>0</v>
      </c>
      <c r="T20" s="11">
        <f t="shared" si="17"/>
        <v>0</v>
      </c>
      <c r="U20" s="11">
        <f t="shared" si="17"/>
        <v>0</v>
      </c>
      <c r="V20" s="11">
        <f t="shared" si="17"/>
        <v>0</v>
      </c>
      <c r="W20" s="11">
        <f t="shared" si="17"/>
        <v>0</v>
      </c>
      <c r="X20" s="11">
        <f t="shared" si="17"/>
        <v>0</v>
      </c>
      <c r="Y20" s="11">
        <f t="shared" si="17"/>
        <v>0</v>
      </c>
      <c r="Z20" s="11">
        <f t="shared" si="17"/>
        <v>0</v>
      </c>
      <c r="AA20" s="11">
        <f t="shared" si="17"/>
        <v>0</v>
      </c>
      <c r="AB20" s="11">
        <f t="shared" si="17"/>
        <v>0</v>
      </c>
      <c r="AC20" s="11">
        <f t="shared" si="17"/>
        <v>0</v>
      </c>
      <c r="AD20" s="11">
        <f t="shared" si="17"/>
        <v>0</v>
      </c>
      <c r="AE20" s="11">
        <f t="shared" si="17"/>
        <v>0</v>
      </c>
      <c r="AF20" s="11">
        <f t="shared" si="17"/>
        <v>0</v>
      </c>
      <c r="AG20" s="11">
        <f t="shared" si="17"/>
        <v>0</v>
      </c>
      <c r="AH20" s="11">
        <f t="shared" si="17"/>
        <v>0</v>
      </c>
      <c r="AI20" s="11">
        <f t="shared" si="17"/>
        <v>0</v>
      </c>
      <c r="AJ20" s="11">
        <f t="shared" si="17"/>
        <v>0</v>
      </c>
      <c r="AK20" s="11">
        <f t="shared" si="17"/>
        <v>0</v>
      </c>
      <c r="AL20" s="11">
        <f t="shared" si="17"/>
        <v>0</v>
      </c>
      <c r="AM20" s="11">
        <f t="shared" si="17"/>
        <v>0</v>
      </c>
      <c r="AN20" s="11">
        <f t="shared" si="17"/>
        <v>0</v>
      </c>
      <c r="AO20" s="11">
        <f t="shared" si="17"/>
        <v>0</v>
      </c>
      <c r="AP20" s="11">
        <f t="shared" si="17"/>
        <v>0</v>
      </c>
      <c r="AQ20" s="11">
        <f t="shared" si="17"/>
        <v>0</v>
      </c>
      <c r="AR20" s="11">
        <f t="shared" si="17"/>
        <v>0</v>
      </c>
      <c r="AS20" s="11">
        <f t="shared" si="17"/>
        <v>0</v>
      </c>
      <c r="AT20" s="11">
        <f t="shared" si="17"/>
        <v>0</v>
      </c>
      <c r="AU20" s="11">
        <f t="shared" si="17"/>
        <v>0</v>
      </c>
      <c r="AV20" s="11">
        <f t="shared" si="17"/>
        <v>0</v>
      </c>
      <c r="AW20" s="11">
        <f t="shared" si="17"/>
        <v>0</v>
      </c>
      <c r="AX20" s="11">
        <f t="shared" si="17"/>
        <v>0</v>
      </c>
      <c r="AY20" s="11">
        <f t="shared" si="17"/>
        <v>0</v>
      </c>
      <c r="AZ20" s="11">
        <f t="shared" si="17"/>
        <v>0</v>
      </c>
      <c r="BA20" s="11">
        <f t="shared" si="17"/>
        <v>0</v>
      </c>
      <c r="BB20" s="11">
        <f t="shared" si="17"/>
        <v>0</v>
      </c>
    </row>
    <row r="21" spans="1:54" x14ac:dyDescent="0.25">
      <c r="A21" s="8" t="s">
        <v>35</v>
      </c>
      <c r="B21" s="9" t="s">
        <v>36</v>
      </c>
      <c r="C21" s="10" t="s">
        <v>24</v>
      </c>
      <c r="D21" s="11">
        <f>SUM(D73)</f>
        <v>0</v>
      </c>
      <c r="E21" s="11">
        <f t="shared" si="3"/>
        <v>16.665294460000002</v>
      </c>
      <c r="F21" s="11">
        <f t="shared" si="4"/>
        <v>0</v>
      </c>
      <c r="G21" s="11">
        <f t="shared" si="5"/>
        <v>0</v>
      </c>
      <c r="H21" s="11">
        <f t="shared" si="6"/>
        <v>0</v>
      </c>
      <c r="I21" s="11">
        <f t="shared" si="7"/>
        <v>0</v>
      </c>
      <c r="J21" s="11">
        <f t="shared" si="8"/>
        <v>0</v>
      </c>
      <c r="K21" s="11">
        <f t="shared" si="9"/>
        <v>0</v>
      </c>
      <c r="L21" s="11">
        <f t="shared" si="10"/>
        <v>0</v>
      </c>
      <c r="M21" s="11">
        <f t="shared" si="11"/>
        <v>0</v>
      </c>
      <c r="N21" s="11">
        <f t="shared" si="12"/>
        <v>19</v>
      </c>
      <c r="O21" s="11">
        <f t="shared" ref="E21:BB21" si="18">SUM(O73)</f>
        <v>0.46583332999999999</v>
      </c>
      <c r="P21" s="11">
        <f t="shared" si="18"/>
        <v>0</v>
      </c>
      <c r="Q21" s="11">
        <f t="shared" si="18"/>
        <v>0</v>
      </c>
      <c r="R21" s="11">
        <f t="shared" si="18"/>
        <v>0</v>
      </c>
      <c r="S21" s="11">
        <f t="shared" si="18"/>
        <v>0</v>
      </c>
      <c r="T21" s="11">
        <f t="shared" si="18"/>
        <v>0</v>
      </c>
      <c r="U21" s="11">
        <f t="shared" si="18"/>
        <v>0</v>
      </c>
      <c r="V21" s="11">
        <f t="shared" si="18"/>
        <v>0</v>
      </c>
      <c r="W21" s="11">
        <f t="shared" si="18"/>
        <v>0</v>
      </c>
      <c r="X21" s="11">
        <f t="shared" si="18"/>
        <v>2</v>
      </c>
      <c r="Y21" s="11">
        <f t="shared" si="18"/>
        <v>0</v>
      </c>
      <c r="Z21" s="11">
        <f t="shared" si="18"/>
        <v>0</v>
      </c>
      <c r="AA21" s="11">
        <f t="shared" si="18"/>
        <v>0</v>
      </c>
      <c r="AB21" s="11">
        <f t="shared" si="18"/>
        <v>0</v>
      </c>
      <c r="AC21" s="11">
        <f t="shared" si="18"/>
        <v>0</v>
      </c>
      <c r="AD21" s="11">
        <f t="shared" si="18"/>
        <v>0</v>
      </c>
      <c r="AE21" s="11">
        <f t="shared" si="18"/>
        <v>0</v>
      </c>
      <c r="AF21" s="11">
        <f t="shared" si="18"/>
        <v>0</v>
      </c>
      <c r="AG21" s="11">
        <f t="shared" si="18"/>
        <v>0</v>
      </c>
      <c r="AH21" s="11">
        <f t="shared" si="18"/>
        <v>0</v>
      </c>
      <c r="AI21" s="11">
        <f t="shared" si="18"/>
        <v>0</v>
      </c>
      <c r="AJ21" s="11">
        <f t="shared" si="18"/>
        <v>0</v>
      </c>
      <c r="AK21" s="11">
        <f t="shared" si="18"/>
        <v>0</v>
      </c>
      <c r="AL21" s="11">
        <f t="shared" si="18"/>
        <v>0</v>
      </c>
      <c r="AM21" s="11">
        <f t="shared" si="18"/>
        <v>0</v>
      </c>
      <c r="AN21" s="11">
        <f t="shared" si="18"/>
        <v>0</v>
      </c>
      <c r="AO21" s="11">
        <f t="shared" si="18"/>
        <v>0</v>
      </c>
      <c r="AP21" s="11">
        <f t="shared" si="18"/>
        <v>0</v>
      </c>
      <c r="AQ21" s="11">
        <f t="shared" si="18"/>
        <v>0</v>
      </c>
      <c r="AR21" s="11">
        <f t="shared" si="18"/>
        <v>0</v>
      </c>
      <c r="AS21" s="11">
        <f t="shared" si="18"/>
        <v>16.199461130000003</v>
      </c>
      <c r="AT21" s="11">
        <f t="shared" si="18"/>
        <v>0</v>
      </c>
      <c r="AU21" s="11">
        <f t="shared" si="18"/>
        <v>0</v>
      </c>
      <c r="AV21" s="11">
        <f t="shared" si="18"/>
        <v>0</v>
      </c>
      <c r="AW21" s="11">
        <f t="shared" si="18"/>
        <v>0</v>
      </c>
      <c r="AX21" s="11">
        <f t="shared" si="18"/>
        <v>0</v>
      </c>
      <c r="AY21" s="11">
        <f t="shared" si="18"/>
        <v>0</v>
      </c>
      <c r="AZ21" s="11">
        <f t="shared" si="18"/>
        <v>0</v>
      </c>
      <c r="BA21" s="11">
        <f t="shared" si="18"/>
        <v>0</v>
      </c>
      <c r="BB21" s="11">
        <f t="shared" si="18"/>
        <v>17</v>
      </c>
    </row>
    <row r="22" spans="1:54" x14ac:dyDescent="0.25">
      <c r="A22" s="8" t="s">
        <v>37</v>
      </c>
      <c r="B22" s="9" t="s">
        <v>38</v>
      </c>
      <c r="C22" s="10" t="s">
        <v>24</v>
      </c>
      <c r="D22" s="13">
        <f>SUM(D23,D39,D68,D71,D72,D73)</f>
        <v>7.5569895949999992</v>
      </c>
      <c r="E22" s="11">
        <f t="shared" si="3"/>
        <v>34.456874690666666</v>
      </c>
      <c r="F22" s="11">
        <f t="shared" si="4"/>
        <v>1.9200000000000002</v>
      </c>
      <c r="G22" s="11">
        <f t="shared" si="5"/>
        <v>0</v>
      </c>
      <c r="H22" s="11">
        <f t="shared" si="6"/>
        <v>3.59</v>
      </c>
      <c r="I22" s="11">
        <f t="shared" si="7"/>
        <v>0</v>
      </c>
      <c r="J22" s="11">
        <f t="shared" si="8"/>
        <v>0.48100000000000004</v>
      </c>
      <c r="K22" s="11">
        <f t="shared" si="9"/>
        <v>0</v>
      </c>
      <c r="L22" s="11">
        <f t="shared" si="10"/>
        <v>332</v>
      </c>
      <c r="M22" s="11">
        <f t="shared" si="11"/>
        <v>0</v>
      </c>
      <c r="N22" s="11">
        <f t="shared" si="12"/>
        <v>30</v>
      </c>
      <c r="O22" s="13">
        <f>SUM(O23,O39,O68,O71,O72,O73)</f>
        <v>0.79685833000000006</v>
      </c>
      <c r="P22" s="13">
        <f>SUM(P23,P39,P68,P71,P72,P73)</f>
        <v>0.16</v>
      </c>
      <c r="Q22" s="13">
        <f>SUM(Q23,Q39,Q68,Q71,Q72,Q73)</f>
        <v>0</v>
      </c>
      <c r="R22" s="13">
        <f>SUM(R23,R39,R68,R71,R72,R73)</f>
        <v>0</v>
      </c>
      <c r="S22" s="13">
        <f>SUM(S23,S39,S68,S71,S72,S73)</f>
        <v>0</v>
      </c>
      <c r="T22" s="13">
        <f>SUM(T23,T39,T68,T71,T72,T73)</f>
        <v>0</v>
      </c>
      <c r="U22" s="13">
        <f>SUM(U23,U39,U68,U71,U72,U73)</f>
        <v>0</v>
      </c>
      <c r="V22" s="13">
        <f>SUM(V23,V39,V68,V71,V72,V73)</f>
        <v>1</v>
      </c>
      <c r="W22" s="13">
        <f>SUM(W23,W39,W68,W71,W72,W73)</f>
        <v>0</v>
      </c>
      <c r="X22" s="13">
        <f>SUM(X23,X39,X68,X71,X72,X73)</f>
        <v>2</v>
      </c>
      <c r="Y22" s="13">
        <f>SUM(Y23,Y39,Y68,Y71,Y72,Y73)</f>
        <v>0</v>
      </c>
      <c r="Z22" s="13">
        <f>SUM(Z23,Z39,Z68,Z71,Z72,Z73)</f>
        <v>0</v>
      </c>
      <c r="AA22" s="13">
        <f>SUM(AA23,AA39,AA68,AA71,AA72,AA73)</f>
        <v>0</v>
      </c>
      <c r="AB22" s="13">
        <f>SUM(AB23,AB39,AB68,AB71,AB72,AB73)</f>
        <v>0</v>
      </c>
      <c r="AC22" s="13">
        <f>SUM(AC23,AC39,AC68,AC71,AC72,AC73)</f>
        <v>0</v>
      </c>
      <c r="AD22" s="13">
        <f>SUM(AD23,AD39,AD68,AD71,AD72,AD73)</f>
        <v>0</v>
      </c>
      <c r="AE22" s="13">
        <f>SUM(AE23,AE39,AE68,AE71,AE72,AE73)</f>
        <v>0</v>
      </c>
      <c r="AF22" s="13">
        <f>SUM(AF23,AF39,AF68,AF71,AF72,AF73)</f>
        <v>0</v>
      </c>
      <c r="AG22" s="13">
        <f>SUM(AG23,AG39,AG68,AG71,AG72,AG73)</f>
        <v>0</v>
      </c>
      <c r="AH22" s="13">
        <f>SUM(AH23,AH39,AH68,AH71,AH72,AH73)</f>
        <v>0</v>
      </c>
      <c r="AI22" s="13">
        <f>SUM(AI23,AI39,AI68,AI71,AI72,AI73)</f>
        <v>0.53498999999999997</v>
      </c>
      <c r="AJ22" s="13">
        <f>SUM(AJ23,AJ39,AJ68,AJ71,AJ72,AJ73)</f>
        <v>0.4</v>
      </c>
      <c r="AK22" s="13">
        <f>SUM(AK23,AK39,AK68,AK71,AK72,AK73)</f>
        <v>0</v>
      </c>
      <c r="AL22" s="13">
        <f>SUM(AL23,AL39,AL68,AL71,AL72,AL73)</f>
        <v>0</v>
      </c>
      <c r="AM22" s="13">
        <f>SUM(AM23,AM39,AM68,AM71,AM72,AM73)</f>
        <v>0</v>
      </c>
      <c r="AN22" s="13">
        <f>SUM(AN23,AN39,AN68,AN71,AN72,AN73)</f>
        <v>0</v>
      </c>
      <c r="AO22" s="13">
        <f>SUM(AO23,AO39,AO68,AO71,AO72,AO73)</f>
        <v>0</v>
      </c>
      <c r="AP22" s="13">
        <f>SUM(AP23,AP39,AP68,AP71,AP72,AP73)</f>
        <v>0</v>
      </c>
      <c r="AQ22" s="13">
        <f>SUM(AQ23,AQ39,AQ68,AQ71,AQ72,AQ73)</f>
        <v>0</v>
      </c>
      <c r="AR22" s="13">
        <f>SUM(AR23,AR39,AR68,AR71,AR72,AR73)</f>
        <v>0</v>
      </c>
      <c r="AS22" s="13">
        <f>SUM(AS23,AS39,AS68,AS71,AS72,AS73)</f>
        <v>33.125026360666666</v>
      </c>
      <c r="AT22" s="13">
        <f>SUM(AT23,AT39,AT68,AT71,AT72,AT73)</f>
        <v>1.36</v>
      </c>
      <c r="AU22" s="13">
        <f>SUM(AU23,AU39,AU68,AU71,AU72,AU73)</f>
        <v>0</v>
      </c>
      <c r="AV22" s="13">
        <f>SUM(AV23,AV39,AV68,AV71,AV72,AV73)</f>
        <v>3.59</v>
      </c>
      <c r="AW22" s="13">
        <f>SUM(AW23,AW39,AW68,AW71,AW72,AW73)</f>
        <v>0</v>
      </c>
      <c r="AX22" s="13">
        <f>SUM(AX23,AX39,AX68,AX71,AX72,AX73)</f>
        <v>0.48100000000000004</v>
      </c>
      <c r="AY22" s="13">
        <f>SUM(AY23,AY39,AY68,AY71,AY72,AY73)</f>
        <v>0</v>
      </c>
      <c r="AZ22" s="13">
        <f>SUM(AZ23,AZ39,AZ68,AZ71,AZ72,AZ73)</f>
        <v>331</v>
      </c>
      <c r="BA22" s="13">
        <f>SUM(BA23,BA39,BA68,BA71,BA72,BA73)</f>
        <v>0</v>
      </c>
      <c r="BB22" s="13">
        <f>SUM(BB23,BB39,BB68,BB71,BB72,BB73)</f>
        <v>28</v>
      </c>
    </row>
    <row r="23" spans="1:54" x14ac:dyDescent="0.25">
      <c r="A23" s="8" t="s">
        <v>39</v>
      </c>
      <c r="B23" s="9" t="s">
        <v>40</v>
      </c>
      <c r="C23" s="10" t="s">
        <v>24</v>
      </c>
      <c r="D23" s="13">
        <f>SUM(D24,D29,D32,D36)</f>
        <v>6.2085585199999995</v>
      </c>
      <c r="E23" s="11">
        <f t="shared" si="3"/>
        <v>12.311333443999999</v>
      </c>
      <c r="F23" s="11">
        <f t="shared" si="4"/>
        <v>1.36</v>
      </c>
      <c r="G23" s="11">
        <f t="shared" si="5"/>
        <v>0</v>
      </c>
      <c r="H23" s="11">
        <f t="shared" si="6"/>
        <v>3.59</v>
      </c>
      <c r="I23" s="11">
        <f t="shared" si="7"/>
        <v>0</v>
      </c>
      <c r="J23" s="11">
        <f t="shared" si="8"/>
        <v>0.34100000000000003</v>
      </c>
      <c r="K23" s="11">
        <f t="shared" si="9"/>
        <v>0</v>
      </c>
      <c r="L23" s="11">
        <f t="shared" si="10"/>
        <v>51</v>
      </c>
      <c r="M23" s="11">
        <f t="shared" si="11"/>
        <v>0</v>
      </c>
      <c r="N23" s="11">
        <f t="shared" si="12"/>
        <v>0</v>
      </c>
      <c r="O23" s="13">
        <f>SUM(O24,O29,O32,O36)</f>
        <v>0</v>
      </c>
      <c r="P23" s="13">
        <f>SUM(P24,P29,P32,P36)</f>
        <v>0</v>
      </c>
      <c r="Q23" s="13">
        <f>SUM(Q24,Q29,Q32,Q36)</f>
        <v>0</v>
      </c>
      <c r="R23" s="13">
        <f>SUM(R24,R29,R32,R36)</f>
        <v>0</v>
      </c>
      <c r="S23" s="13">
        <f>SUM(S24,S29,S32,S36)</f>
        <v>0</v>
      </c>
      <c r="T23" s="13">
        <f>SUM(T24,T29,T32,T36)</f>
        <v>0</v>
      </c>
      <c r="U23" s="13">
        <f>SUM(U24,U29,U32,U36)</f>
        <v>0</v>
      </c>
      <c r="V23" s="13">
        <f>SUM(V24,V29,V32,V36)</f>
        <v>0</v>
      </c>
      <c r="W23" s="13">
        <f>SUM(W24,W29,W32,W36)</f>
        <v>0</v>
      </c>
      <c r="X23" s="13">
        <f>SUM(X24,X29,X32,X36)</f>
        <v>0</v>
      </c>
      <c r="Y23" s="13">
        <f>SUM(Y24,Y29,Y32,Y36)</f>
        <v>0</v>
      </c>
      <c r="Z23" s="13">
        <f>SUM(Z24,Z29,Z32,Z36)</f>
        <v>0</v>
      </c>
      <c r="AA23" s="13">
        <f>SUM(AA24,AA29,AA32,AA36)</f>
        <v>0</v>
      </c>
      <c r="AB23" s="13">
        <f>SUM(AB24,AB29,AB32,AB36)</f>
        <v>0</v>
      </c>
      <c r="AC23" s="13">
        <f>SUM(AC24,AC29,AC32,AC36)</f>
        <v>0</v>
      </c>
      <c r="AD23" s="13">
        <f>SUM(AD24,AD29,AD32,AD36)</f>
        <v>0</v>
      </c>
      <c r="AE23" s="13">
        <f>SUM(AE24,AE29,AE32,AE36)</f>
        <v>0</v>
      </c>
      <c r="AF23" s="13">
        <f>SUM(AF24,AF29,AF32,AF36)</f>
        <v>0</v>
      </c>
      <c r="AG23" s="13">
        <f>SUM(AG24,AG29,AG32,AG36)</f>
        <v>0</v>
      </c>
      <c r="AH23" s="13">
        <f>SUM(AH24,AH29,AH32,AH36)</f>
        <v>0</v>
      </c>
      <c r="AI23" s="13">
        <f>SUM(AI24,AI29,AI32,AI36)</f>
        <v>0</v>
      </c>
      <c r="AJ23" s="13">
        <f>SUM(AJ24,AJ29,AJ32,AJ36)</f>
        <v>0</v>
      </c>
      <c r="AK23" s="13">
        <f>SUM(AK24,AK29,AK32,AK36)</f>
        <v>0</v>
      </c>
      <c r="AL23" s="13">
        <f>SUM(AL24,AL29,AL32,AL36)</f>
        <v>0</v>
      </c>
      <c r="AM23" s="13">
        <f>SUM(AM24,AM29,AM32,AM36)</f>
        <v>0</v>
      </c>
      <c r="AN23" s="13">
        <f>SUM(AN24,AN29,AN32,AN36)</f>
        <v>0</v>
      </c>
      <c r="AO23" s="13">
        <f>SUM(AO24,AO29,AO32,AO36)</f>
        <v>0</v>
      </c>
      <c r="AP23" s="13">
        <f>SUM(AP24,AP29,AP32,AP36)</f>
        <v>0</v>
      </c>
      <c r="AQ23" s="13">
        <f>SUM(AQ24,AQ29,AQ32,AQ36)</f>
        <v>0</v>
      </c>
      <c r="AR23" s="13">
        <f>SUM(AR24,AR29,AR32,AR36)</f>
        <v>0</v>
      </c>
      <c r="AS23" s="13">
        <f>SUM(AS24,AS29,AS32,AS36)</f>
        <v>12.311333443999999</v>
      </c>
      <c r="AT23" s="13">
        <f>SUM(AT24,AT29,AT32,AT36)</f>
        <v>1.36</v>
      </c>
      <c r="AU23" s="13">
        <f>SUM(AU24,AU29,AU32,AU36)</f>
        <v>0</v>
      </c>
      <c r="AV23" s="13">
        <f>SUM(AV24,AV29,AV32,AV36)</f>
        <v>3.59</v>
      </c>
      <c r="AW23" s="13">
        <f>SUM(AW24,AW29,AW32,AW36)</f>
        <v>0</v>
      </c>
      <c r="AX23" s="13">
        <f>SUM(AX24,AX29,AX32,AX36)</f>
        <v>0.34100000000000003</v>
      </c>
      <c r="AY23" s="13">
        <f>SUM(AY24,AY29,AY32,AY36)</f>
        <v>0</v>
      </c>
      <c r="AZ23" s="13">
        <f>SUM(AZ24,AZ29,AZ32,AZ36)</f>
        <v>51</v>
      </c>
      <c r="BA23" s="13">
        <f>SUM(BA24,BA29,BA32,BA36)</f>
        <v>0</v>
      </c>
      <c r="BB23" s="13">
        <f>SUM(BB24,BB29,BB32,BB36)</f>
        <v>0</v>
      </c>
    </row>
    <row r="24" spans="1:54" ht="31.5" x14ac:dyDescent="0.25">
      <c r="A24" s="8" t="s">
        <v>41</v>
      </c>
      <c r="B24" s="9" t="s">
        <v>42</v>
      </c>
      <c r="C24" s="10" t="s">
        <v>24</v>
      </c>
      <c r="D24" s="13">
        <f>SUM(D25:D27)</f>
        <v>6.2085585199999995</v>
      </c>
      <c r="E24" s="11">
        <f t="shared" si="3"/>
        <v>12.311333443999999</v>
      </c>
      <c r="F24" s="11">
        <f t="shared" si="4"/>
        <v>1.36</v>
      </c>
      <c r="G24" s="11">
        <f t="shared" si="5"/>
        <v>0</v>
      </c>
      <c r="H24" s="11">
        <f t="shared" si="6"/>
        <v>3.59</v>
      </c>
      <c r="I24" s="11">
        <f t="shared" si="7"/>
        <v>0</v>
      </c>
      <c r="J24" s="11">
        <f t="shared" si="8"/>
        <v>0.34100000000000003</v>
      </c>
      <c r="K24" s="11">
        <f t="shared" si="9"/>
        <v>0</v>
      </c>
      <c r="L24" s="11">
        <f t="shared" si="10"/>
        <v>51</v>
      </c>
      <c r="M24" s="11">
        <f t="shared" si="11"/>
        <v>0</v>
      </c>
      <c r="N24" s="11">
        <f t="shared" si="12"/>
        <v>0</v>
      </c>
      <c r="O24" s="13">
        <f t="shared" ref="H24:BB24" si="19">SUM(O25:O27)</f>
        <v>0</v>
      </c>
      <c r="P24" s="13">
        <f t="shared" si="19"/>
        <v>0</v>
      </c>
      <c r="Q24" s="13">
        <f t="shared" si="19"/>
        <v>0</v>
      </c>
      <c r="R24" s="13">
        <f t="shared" si="19"/>
        <v>0</v>
      </c>
      <c r="S24" s="13">
        <f t="shared" si="19"/>
        <v>0</v>
      </c>
      <c r="T24" s="13">
        <f t="shared" si="19"/>
        <v>0</v>
      </c>
      <c r="U24" s="13">
        <f t="shared" si="19"/>
        <v>0</v>
      </c>
      <c r="V24" s="13">
        <f t="shared" si="19"/>
        <v>0</v>
      </c>
      <c r="W24" s="13">
        <f t="shared" si="19"/>
        <v>0</v>
      </c>
      <c r="X24" s="13">
        <f t="shared" si="19"/>
        <v>0</v>
      </c>
      <c r="Y24" s="13">
        <f t="shared" si="19"/>
        <v>0</v>
      </c>
      <c r="Z24" s="13">
        <f t="shared" si="19"/>
        <v>0</v>
      </c>
      <c r="AA24" s="13">
        <f t="shared" si="19"/>
        <v>0</v>
      </c>
      <c r="AB24" s="13">
        <f t="shared" si="19"/>
        <v>0</v>
      </c>
      <c r="AC24" s="13">
        <f t="shared" si="19"/>
        <v>0</v>
      </c>
      <c r="AD24" s="13">
        <f t="shared" si="19"/>
        <v>0</v>
      </c>
      <c r="AE24" s="13">
        <f t="shared" si="19"/>
        <v>0</v>
      </c>
      <c r="AF24" s="13">
        <f t="shared" si="19"/>
        <v>0</v>
      </c>
      <c r="AG24" s="13">
        <f t="shared" si="19"/>
        <v>0</v>
      </c>
      <c r="AH24" s="13">
        <f t="shared" si="19"/>
        <v>0</v>
      </c>
      <c r="AI24" s="13">
        <f t="shared" si="19"/>
        <v>0</v>
      </c>
      <c r="AJ24" s="13">
        <f t="shared" si="19"/>
        <v>0</v>
      </c>
      <c r="AK24" s="13">
        <f t="shared" si="19"/>
        <v>0</v>
      </c>
      <c r="AL24" s="13">
        <f t="shared" si="19"/>
        <v>0</v>
      </c>
      <c r="AM24" s="13">
        <f t="shared" si="19"/>
        <v>0</v>
      </c>
      <c r="AN24" s="13">
        <f t="shared" si="19"/>
        <v>0</v>
      </c>
      <c r="AO24" s="13">
        <f t="shared" si="19"/>
        <v>0</v>
      </c>
      <c r="AP24" s="13">
        <f t="shared" si="19"/>
        <v>0</v>
      </c>
      <c r="AQ24" s="13">
        <f t="shared" si="19"/>
        <v>0</v>
      </c>
      <c r="AR24" s="13">
        <f t="shared" si="19"/>
        <v>0</v>
      </c>
      <c r="AS24" s="13">
        <f t="shared" si="19"/>
        <v>12.311333443999999</v>
      </c>
      <c r="AT24" s="13">
        <f t="shared" si="19"/>
        <v>1.36</v>
      </c>
      <c r="AU24" s="13">
        <f t="shared" si="19"/>
        <v>0</v>
      </c>
      <c r="AV24" s="13">
        <f t="shared" si="19"/>
        <v>3.59</v>
      </c>
      <c r="AW24" s="13">
        <f t="shared" si="19"/>
        <v>0</v>
      </c>
      <c r="AX24" s="13">
        <f t="shared" si="19"/>
        <v>0.34100000000000003</v>
      </c>
      <c r="AY24" s="13">
        <f t="shared" si="19"/>
        <v>0</v>
      </c>
      <c r="AZ24" s="13">
        <f t="shared" si="19"/>
        <v>51</v>
      </c>
      <c r="BA24" s="13">
        <f t="shared" si="19"/>
        <v>0</v>
      </c>
      <c r="BB24" s="13">
        <f t="shared" si="19"/>
        <v>0</v>
      </c>
    </row>
    <row r="25" spans="1:54" ht="31.5" x14ac:dyDescent="0.25">
      <c r="A25" s="8" t="s">
        <v>43</v>
      </c>
      <c r="B25" s="9" t="s">
        <v>44</v>
      </c>
      <c r="C25" s="10" t="s">
        <v>24</v>
      </c>
      <c r="D25" s="11">
        <v>0</v>
      </c>
      <c r="E25" s="11">
        <f t="shared" si="3"/>
        <v>6.4317091739999999</v>
      </c>
      <c r="F25" s="11">
        <f t="shared" si="4"/>
        <v>0.1</v>
      </c>
      <c r="G25" s="11">
        <f t="shared" si="5"/>
        <v>0</v>
      </c>
      <c r="H25" s="11">
        <f t="shared" si="6"/>
        <v>3.3220000000000001</v>
      </c>
      <c r="I25" s="11">
        <f t="shared" si="7"/>
        <v>0</v>
      </c>
      <c r="J25" s="11">
        <f t="shared" si="8"/>
        <v>0</v>
      </c>
      <c r="K25" s="11">
        <f t="shared" si="9"/>
        <v>0</v>
      </c>
      <c r="L25" s="11">
        <f t="shared" si="10"/>
        <v>0</v>
      </c>
      <c r="M25" s="11">
        <f t="shared" si="11"/>
        <v>0</v>
      </c>
      <c r="N25" s="11">
        <f t="shared" si="12"/>
        <v>0</v>
      </c>
      <c r="O25" s="11">
        <v>0</v>
      </c>
      <c r="P25" s="11">
        <v>0</v>
      </c>
      <c r="Q25" s="11">
        <v>0</v>
      </c>
      <c r="R25" s="11">
        <v>0</v>
      </c>
      <c r="S25" s="11">
        <v>0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0</v>
      </c>
      <c r="AB25" s="11">
        <v>0</v>
      </c>
      <c r="AC25" s="11">
        <v>0</v>
      </c>
      <c r="AD25" s="11">
        <v>0</v>
      </c>
      <c r="AE25" s="11">
        <v>0</v>
      </c>
      <c r="AF25" s="11">
        <v>0</v>
      </c>
      <c r="AG25" s="11">
        <v>0</v>
      </c>
      <c r="AH25" s="11">
        <v>0</v>
      </c>
      <c r="AI25" s="11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  <c r="AP25" s="11">
        <v>0</v>
      </c>
      <c r="AQ25" s="11">
        <v>0</v>
      </c>
      <c r="AR25" s="11">
        <v>0</v>
      </c>
      <c r="AS25" s="11">
        <v>6.4317091739999999</v>
      </c>
      <c r="AT25" s="36">
        <v>0.1</v>
      </c>
      <c r="AU25" s="36">
        <v>0</v>
      </c>
      <c r="AV25" s="36">
        <v>3.3220000000000001</v>
      </c>
      <c r="AW25" s="36">
        <v>0</v>
      </c>
      <c r="AX25" s="36">
        <v>0</v>
      </c>
      <c r="AY25" s="36">
        <v>0</v>
      </c>
      <c r="AZ25" s="36">
        <v>0</v>
      </c>
      <c r="BA25" s="36">
        <v>0</v>
      </c>
      <c r="BB25" s="36">
        <v>0</v>
      </c>
    </row>
    <row r="26" spans="1:54" ht="31.5" x14ac:dyDescent="0.25">
      <c r="A26" s="8" t="s">
        <v>45</v>
      </c>
      <c r="B26" s="9" t="s">
        <v>46</v>
      </c>
      <c r="C26" s="10" t="s">
        <v>24</v>
      </c>
      <c r="D26" s="11">
        <v>0</v>
      </c>
      <c r="E26" s="11">
        <f t="shared" si="3"/>
        <v>0.72262426999999996</v>
      </c>
      <c r="F26" s="11">
        <f t="shared" si="4"/>
        <v>0</v>
      </c>
      <c r="G26" s="11">
        <f t="shared" si="5"/>
        <v>0</v>
      </c>
      <c r="H26" s="11">
        <f t="shared" si="6"/>
        <v>0.26800000000000002</v>
      </c>
      <c r="I26" s="11">
        <f t="shared" si="7"/>
        <v>0</v>
      </c>
      <c r="J26" s="11">
        <f t="shared" si="8"/>
        <v>0</v>
      </c>
      <c r="K26" s="11">
        <f t="shared" si="9"/>
        <v>0</v>
      </c>
      <c r="L26" s="11">
        <f t="shared" si="10"/>
        <v>49</v>
      </c>
      <c r="M26" s="11">
        <f t="shared" si="11"/>
        <v>0</v>
      </c>
      <c r="N26" s="11">
        <f t="shared" si="12"/>
        <v>0</v>
      </c>
      <c r="O26" s="11">
        <v>0</v>
      </c>
      <c r="P26" s="11">
        <v>0</v>
      </c>
      <c r="Q26" s="11">
        <v>0</v>
      </c>
      <c r="R26" s="11">
        <v>0</v>
      </c>
      <c r="S26" s="11">
        <v>0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1">
        <v>0</v>
      </c>
      <c r="AC26" s="11">
        <v>0</v>
      </c>
      <c r="AD26" s="11">
        <v>0</v>
      </c>
      <c r="AE26" s="11">
        <v>0</v>
      </c>
      <c r="AF26" s="11">
        <v>0</v>
      </c>
      <c r="AG26" s="11">
        <v>0</v>
      </c>
      <c r="AH26" s="11">
        <v>0</v>
      </c>
      <c r="AI26" s="11">
        <v>0</v>
      </c>
      <c r="AJ26" s="11">
        <v>0</v>
      </c>
      <c r="AK26" s="11">
        <v>0</v>
      </c>
      <c r="AL26" s="11">
        <v>0</v>
      </c>
      <c r="AM26" s="11"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0.72262426999999996</v>
      </c>
      <c r="AT26" s="36">
        <v>0</v>
      </c>
      <c r="AU26" s="36">
        <v>0</v>
      </c>
      <c r="AV26" s="36">
        <v>0.26800000000000002</v>
      </c>
      <c r="AW26" s="36">
        <v>0</v>
      </c>
      <c r="AX26" s="36">
        <v>0</v>
      </c>
      <c r="AY26" s="36">
        <v>0</v>
      </c>
      <c r="AZ26" s="36">
        <v>49</v>
      </c>
      <c r="BA26" s="36">
        <v>0</v>
      </c>
      <c r="BB26" s="36">
        <v>0</v>
      </c>
    </row>
    <row r="27" spans="1:54" ht="31.5" x14ac:dyDescent="0.25">
      <c r="A27" s="8" t="s">
        <v>47</v>
      </c>
      <c r="B27" s="9" t="s">
        <v>48</v>
      </c>
      <c r="C27" s="10" t="s">
        <v>24</v>
      </c>
      <c r="D27" s="11">
        <f>SUM(D28:D28)</f>
        <v>6.2085585199999995</v>
      </c>
      <c r="E27" s="11">
        <f t="shared" si="3"/>
        <v>5.157</v>
      </c>
      <c r="F27" s="11">
        <f t="shared" si="4"/>
        <v>1.26</v>
      </c>
      <c r="G27" s="11">
        <f t="shared" si="5"/>
        <v>0</v>
      </c>
      <c r="H27" s="11">
        <f t="shared" si="6"/>
        <v>0</v>
      </c>
      <c r="I27" s="11">
        <f t="shared" si="7"/>
        <v>0</v>
      </c>
      <c r="J27" s="11">
        <f t="shared" si="8"/>
        <v>0.34100000000000003</v>
      </c>
      <c r="K27" s="11">
        <f t="shared" si="9"/>
        <v>0</v>
      </c>
      <c r="L27" s="11">
        <f t="shared" si="10"/>
        <v>2</v>
      </c>
      <c r="M27" s="11">
        <f t="shared" si="11"/>
        <v>0</v>
      </c>
      <c r="N27" s="11">
        <f t="shared" si="12"/>
        <v>0</v>
      </c>
      <c r="O27" s="11">
        <f>SUM(O28:O28)</f>
        <v>0</v>
      </c>
      <c r="P27" s="11">
        <f>SUM(P28:P28)</f>
        <v>0</v>
      </c>
      <c r="Q27" s="11">
        <f>SUM(Q28:Q28)</f>
        <v>0</v>
      </c>
      <c r="R27" s="11">
        <f>SUM(R28:R28)</f>
        <v>0</v>
      </c>
      <c r="S27" s="11">
        <f>SUM(S28:S28)</f>
        <v>0</v>
      </c>
      <c r="T27" s="11">
        <f>SUM(T28:T28)</f>
        <v>0</v>
      </c>
      <c r="U27" s="11">
        <f>SUM(U28:U28)</f>
        <v>0</v>
      </c>
      <c r="V27" s="11">
        <f>SUM(V28:V28)</f>
        <v>0</v>
      </c>
      <c r="W27" s="11">
        <f>SUM(W28:W28)</f>
        <v>0</v>
      </c>
      <c r="X27" s="11">
        <f>SUM(X28:X28)</f>
        <v>0</v>
      </c>
      <c r="Y27" s="11">
        <f>SUM(Y28:Y28)</f>
        <v>0</v>
      </c>
      <c r="Z27" s="11">
        <f>SUM(Z28:Z28)</f>
        <v>0</v>
      </c>
      <c r="AA27" s="11">
        <f>SUM(AA28:AA28)</f>
        <v>0</v>
      </c>
      <c r="AB27" s="11">
        <f>SUM(AB28:AB28)</f>
        <v>0</v>
      </c>
      <c r="AC27" s="11">
        <f>SUM(AC28:AC28)</f>
        <v>0</v>
      </c>
      <c r="AD27" s="11">
        <f>SUM(AD28:AD28)</f>
        <v>0</v>
      </c>
      <c r="AE27" s="11">
        <f>SUM(AE28:AE28)</f>
        <v>0</v>
      </c>
      <c r="AF27" s="11">
        <f>SUM(AF28:AF28)</f>
        <v>0</v>
      </c>
      <c r="AG27" s="11">
        <f>SUM(AG28:AG28)</f>
        <v>0</v>
      </c>
      <c r="AH27" s="11">
        <f>SUM(AH28:AH28)</f>
        <v>0</v>
      </c>
      <c r="AI27" s="11">
        <f>SUM(AI28:AI28)</f>
        <v>0</v>
      </c>
      <c r="AJ27" s="11">
        <f>SUM(AJ28:AJ28)</f>
        <v>0</v>
      </c>
      <c r="AK27" s="11">
        <f>SUM(AK28:AK28)</f>
        <v>0</v>
      </c>
      <c r="AL27" s="11">
        <f>SUM(AL28:AL28)</f>
        <v>0</v>
      </c>
      <c r="AM27" s="11">
        <f>SUM(AM28:AM28)</f>
        <v>0</v>
      </c>
      <c r="AN27" s="11">
        <f>SUM(AN28:AN28)</f>
        <v>0</v>
      </c>
      <c r="AO27" s="11">
        <f>SUM(AO28:AO28)</f>
        <v>0</v>
      </c>
      <c r="AP27" s="11">
        <f>SUM(AP28:AP28)</f>
        <v>0</v>
      </c>
      <c r="AQ27" s="11">
        <f>SUM(AQ28:AQ28)</f>
        <v>0</v>
      </c>
      <c r="AR27" s="11">
        <f>SUM(AR28:AR28)</f>
        <v>0</v>
      </c>
      <c r="AS27" s="11">
        <f>SUM(AS28:AS28)</f>
        <v>5.157</v>
      </c>
      <c r="AT27" s="11">
        <f>SUM(AT28:AT28)</f>
        <v>1.26</v>
      </c>
      <c r="AU27" s="11">
        <f>SUM(AU28:AU28)</f>
        <v>0</v>
      </c>
      <c r="AV27" s="11">
        <f>SUM(AV28:AV28)</f>
        <v>0</v>
      </c>
      <c r="AW27" s="11">
        <f>SUM(AW28:AW28)</f>
        <v>0</v>
      </c>
      <c r="AX27" s="11">
        <f>SUM(AX28:AX28)</f>
        <v>0.34100000000000003</v>
      </c>
      <c r="AY27" s="11">
        <f>SUM(AY28:AY28)</f>
        <v>0</v>
      </c>
      <c r="AZ27" s="11">
        <f>SUM(AZ28:AZ28)</f>
        <v>2</v>
      </c>
      <c r="BA27" s="11">
        <f>SUM(BA28:BA28)</f>
        <v>0</v>
      </c>
      <c r="BB27" s="11">
        <f>SUM(BB28:BB28)</f>
        <v>0</v>
      </c>
    </row>
    <row r="28" spans="1:54" ht="47.25" x14ac:dyDescent="0.25">
      <c r="A28" s="14" t="s">
        <v>47</v>
      </c>
      <c r="B28" s="32" t="s">
        <v>159</v>
      </c>
      <c r="C28" s="35" t="s">
        <v>160</v>
      </c>
      <c r="D28" s="36">
        <v>6.2085585199999995</v>
      </c>
      <c r="E28" s="11">
        <f t="shared" si="3"/>
        <v>5.157</v>
      </c>
      <c r="F28" s="11">
        <f t="shared" si="4"/>
        <v>1.26</v>
      </c>
      <c r="G28" s="11">
        <f t="shared" si="5"/>
        <v>0</v>
      </c>
      <c r="H28" s="11">
        <f t="shared" si="6"/>
        <v>0</v>
      </c>
      <c r="I28" s="11">
        <f t="shared" si="7"/>
        <v>0</v>
      </c>
      <c r="J28" s="11">
        <f t="shared" si="8"/>
        <v>0.34100000000000003</v>
      </c>
      <c r="K28" s="11">
        <f t="shared" si="9"/>
        <v>0</v>
      </c>
      <c r="L28" s="11">
        <f t="shared" si="10"/>
        <v>2</v>
      </c>
      <c r="M28" s="11">
        <f t="shared" si="11"/>
        <v>0</v>
      </c>
      <c r="N28" s="11">
        <f t="shared" si="12"/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5.157</v>
      </c>
      <c r="AT28" s="11">
        <v>1.26</v>
      </c>
      <c r="AU28" s="11">
        <v>0</v>
      </c>
      <c r="AV28" s="11">
        <v>0</v>
      </c>
      <c r="AW28" s="11">
        <v>0</v>
      </c>
      <c r="AX28" s="11">
        <v>0.34100000000000003</v>
      </c>
      <c r="AY28" s="11">
        <v>0</v>
      </c>
      <c r="AZ28" s="11">
        <v>2</v>
      </c>
      <c r="BA28" s="11">
        <v>0</v>
      </c>
      <c r="BB28" s="11">
        <v>0</v>
      </c>
    </row>
    <row r="29" spans="1:54" ht="31.5" x14ac:dyDescent="0.25">
      <c r="A29" s="15" t="s">
        <v>49</v>
      </c>
      <c r="B29" s="16" t="s">
        <v>50</v>
      </c>
      <c r="C29" s="14" t="s">
        <v>24</v>
      </c>
      <c r="D29" s="17">
        <f t="shared" ref="D29:AI29" si="20">SUM(D30,D31)</f>
        <v>0</v>
      </c>
      <c r="E29" s="11">
        <f t="shared" si="3"/>
        <v>0</v>
      </c>
      <c r="F29" s="11">
        <f t="shared" si="4"/>
        <v>0</v>
      </c>
      <c r="G29" s="11">
        <f t="shared" si="5"/>
        <v>0</v>
      </c>
      <c r="H29" s="11">
        <f t="shared" si="6"/>
        <v>0</v>
      </c>
      <c r="I29" s="11">
        <f t="shared" si="7"/>
        <v>0</v>
      </c>
      <c r="J29" s="11">
        <f t="shared" si="8"/>
        <v>0</v>
      </c>
      <c r="K29" s="11">
        <f t="shared" si="9"/>
        <v>0</v>
      </c>
      <c r="L29" s="11">
        <f t="shared" si="10"/>
        <v>0</v>
      </c>
      <c r="M29" s="11">
        <f t="shared" si="11"/>
        <v>0</v>
      </c>
      <c r="N29" s="11">
        <f t="shared" si="12"/>
        <v>0</v>
      </c>
      <c r="O29" s="17">
        <f t="shared" si="20"/>
        <v>0</v>
      </c>
      <c r="P29" s="17">
        <f t="shared" si="20"/>
        <v>0</v>
      </c>
      <c r="Q29" s="17">
        <f t="shared" si="20"/>
        <v>0</v>
      </c>
      <c r="R29" s="17">
        <f t="shared" si="20"/>
        <v>0</v>
      </c>
      <c r="S29" s="17">
        <f t="shared" si="20"/>
        <v>0</v>
      </c>
      <c r="T29" s="17">
        <f t="shared" si="20"/>
        <v>0</v>
      </c>
      <c r="U29" s="17">
        <f t="shared" si="20"/>
        <v>0</v>
      </c>
      <c r="V29" s="17">
        <f t="shared" si="20"/>
        <v>0</v>
      </c>
      <c r="W29" s="17">
        <f t="shared" si="20"/>
        <v>0</v>
      </c>
      <c r="X29" s="17">
        <f t="shared" si="20"/>
        <v>0</v>
      </c>
      <c r="Y29" s="17">
        <f t="shared" si="20"/>
        <v>0</v>
      </c>
      <c r="Z29" s="17">
        <f t="shared" si="20"/>
        <v>0</v>
      </c>
      <c r="AA29" s="17">
        <f t="shared" si="20"/>
        <v>0</v>
      </c>
      <c r="AB29" s="17">
        <f t="shared" si="20"/>
        <v>0</v>
      </c>
      <c r="AC29" s="17">
        <f t="shared" si="20"/>
        <v>0</v>
      </c>
      <c r="AD29" s="17">
        <f t="shared" si="20"/>
        <v>0</v>
      </c>
      <c r="AE29" s="17">
        <f t="shared" si="20"/>
        <v>0</v>
      </c>
      <c r="AF29" s="17">
        <f t="shared" si="20"/>
        <v>0</v>
      </c>
      <c r="AG29" s="17">
        <f t="shared" si="20"/>
        <v>0</v>
      </c>
      <c r="AH29" s="17">
        <f t="shared" si="20"/>
        <v>0</v>
      </c>
      <c r="AI29" s="17">
        <f t="shared" si="20"/>
        <v>0</v>
      </c>
      <c r="AJ29" s="17">
        <f t="shared" ref="AJ29:BB29" si="21">SUM(AJ30,AJ31)</f>
        <v>0</v>
      </c>
      <c r="AK29" s="17">
        <f t="shared" si="21"/>
        <v>0</v>
      </c>
      <c r="AL29" s="17">
        <f t="shared" si="21"/>
        <v>0</v>
      </c>
      <c r="AM29" s="17">
        <f t="shared" si="21"/>
        <v>0</v>
      </c>
      <c r="AN29" s="17">
        <f t="shared" si="21"/>
        <v>0</v>
      </c>
      <c r="AO29" s="17">
        <f t="shared" si="21"/>
        <v>0</v>
      </c>
      <c r="AP29" s="17">
        <f t="shared" si="21"/>
        <v>0</v>
      </c>
      <c r="AQ29" s="17">
        <f t="shared" si="21"/>
        <v>0</v>
      </c>
      <c r="AR29" s="17">
        <f t="shared" si="21"/>
        <v>0</v>
      </c>
      <c r="AS29" s="17">
        <f t="shared" si="21"/>
        <v>0</v>
      </c>
      <c r="AT29" s="17">
        <f t="shared" si="21"/>
        <v>0</v>
      </c>
      <c r="AU29" s="17">
        <f t="shared" si="21"/>
        <v>0</v>
      </c>
      <c r="AV29" s="17">
        <f t="shared" si="21"/>
        <v>0</v>
      </c>
      <c r="AW29" s="17">
        <f t="shared" si="21"/>
        <v>0</v>
      </c>
      <c r="AX29" s="17">
        <f t="shared" si="21"/>
        <v>0</v>
      </c>
      <c r="AY29" s="17">
        <f t="shared" si="21"/>
        <v>0</v>
      </c>
      <c r="AZ29" s="17">
        <f t="shared" si="21"/>
        <v>0</v>
      </c>
      <c r="BA29" s="17">
        <f t="shared" si="21"/>
        <v>0</v>
      </c>
      <c r="BB29" s="17">
        <f t="shared" si="21"/>
        <v>0</v>
      </c>
    </row>
    <row r="30" spans="1:54" ht="47.25" x14ac:dyDescent="0.25">
      <c r="A30" s="8" t="s">
        <v>51</v>
      </c>
      <c r="B30" s="9" t="s">
        <v>52</v>
      </c>
      <c r="C30" s="10" t="s">
        <v>24</v>
      </c>
      <c r="D30" s="13">
        <v>0</v>
      </c>
      <c r="E30" s="11">
        <f t="shared" si="3"/>
        <v>0</v>
      </c>
      <c r="F30" s="11">
        <f t="shared" si="4"/>
        <v>0</v>
      </c>
      <c r="G30" s="11">
        <f t="shared" si="5"/>
        <v>0</v>
      </c>
      <c r="H30" s="11">
        <f t="shared" si="6"/>
        <v>0</v>
      </c>
      <c r="I30" s="11">
        <f t="shared" si="7"/>
        <v>0</v>
      </c>
      <c r="J30" s="11">
        <f t="shared" si="8"/>
        <v>0</v>
      </c>
      <c r="K30" s="11">
        <f t="shared" si="9"/>
        <v>0</v>
      </c>
      <c r="L30" s="11">
        <f t="shared" si="10"/>
        <v>0</v>
      </c>
      <c r="M30" s="11">
        <f t="shared" si="11"/>
        <v>0</v>
      </c>
      <c r="N30" s="11">
        <f t="shared" si="12"/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0</v>
      </c>
    </row>
    <row r="31" spans="1:54" ht="31.5" x14ac:dyDescent="0.25">
      <c r="A31" s="8" t="s">
        <v>53</v>
      </c>
      <c r="B31" s="9" t="s">
        <v>54</v>
      </c>
      <c r="C31" s="10" t="s">
        <v>24</v>
      </c>
      <c r="D31" s="13">
        <v>0</v>
      </c>
      <c r="E31" s="11">
        <f t="shared" si="3"/>
        <v>0</v>
      </c>
      <c r="F31" s="11">
        <f t="shared" si="4"/>
        <v>0</v>
      </c>
      <c r="G31" s="11">
        <f t="shared" si="5"/>
        <v>0</v>
      </c>
      <c r="H31" s="11">
        <f t="shared" si="6"/>
        <v>0</v>
      </c>
      <c r="I31" s="11">
        <f t="shared" si="7"/>
        <v>0</v>
      </c>
      <c r="J31" s="11">
        <f t="shared" si="8"/>
        <v>0</v>
      </c>
      <c r="K31" s="11">
        <f t="shared" si="9"/>
        <v>0</v>
      </c>
      <c r="L31" s="11">
        <f t="shared" si="10"/>
        <v>0</v>
      </c>
      <c r="M31" s="11">
        <f t="shared" si="11"/>
        <v>0</v>
      </c>
      <c r="N31" s="11">
        <f t="shared" si="12"/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</row>
    <row r="32" spans="1:54" ht="31.5" x14ac:dyDescent="0.25">
      <c r="A32" s="15" t="s">
        <v>55</v>
      </c>
      <c r="B32" s="16" t="s">
        <v>56</v>
      </c>
      <c r="C32" s="14" t="s">
        <v>24</v>
      </c>
      <c r="D32" s="17">
        <f>SUM(D33,D34,D35)</f>
        <v>0</v>
      </c>
      <c r="E32" s="11">
        <f t="shared" si="3"/>
        <v>0</v>
      </c>
      <c r="F32" s="11">
        <f t="shared" si="4"/>
        <v>0</v>
      </c>
      <c r="G32" s="11">
        <f t="shared" si="5"/>
        <v>0</v>
      </c>
      <c r="H32" s="11">
        <f t="shared" si="6"/>
        <v>0</v>
      </c>
      <c r="I32" s="11">
        <f t="shared" si="7"/>
        <v>0</v>
      </c>
      <c r="J32" s="11">
        <f t="shared" si="8"/>
        <v>0</v>
      </c>
      <c r="K32" s="11">
        <f t="shared" si="9"/>
        <v>0</v>
      </c>
      <c r="L32" s="11">
        <f t="shared" si="10"/>
        <v>0</v>
      </c>
      <c r="M32" s="11">
        <f t="shared" si="11"/>
        <v>0</v>
      </c>
      <c r="N32" s="11">
        <f t="shared" si="12"/>
        <v>0</v>
      </c>
      <c r="O32" s="17">
        <f t="shared" ref="E32:BB32" si="22">SUM(O33,O34,O35)</f>
        <v>0</v>
      </c>
      <c r="P32" s="17">
        <f t="shared" si="22"/>
        <v>0</v>
      </c>
      <c r="Q32" s="17">
        <f t="shared" si="22"/>
        <v>0</v>
      </c>
      <c r="R32" s="17">
        <f t="shared" si="22"/>
        <v>0</v>
      </c>
      <c r="S32" s="17">
        <f t="shared" si="22"/>
        <v>0</v>
      </c>
      <c r="T32" s="17">
        <f t="shared" si="22"/>
        <v>0</v>
      </c>
      <c r="U32" s="17">
        <f t="shared" si="22"/>
        <v>0</v>
      </c>
      <c r="V32" s="17">
        <f t="shared" si="22"/>
        <v>0</v>
      </c>
      <c r="W32" s="17">
        <f t="shared" si="22"/>
        <v>0</v>
      </c>
      <c r="X32" s="17">
        <f t="shared" si="22"/>
        <v>0</v>
      </c>
      <c r="Y32" s="17">
        <f t="shared" si="22"/>
        <v>0</v>
      </c>
      <c r="Z32" s="17">
        <f t="shared" si="22"/>
        <v>0</v>
      </c>
      <c r="AA32" s="17">
        <f t="shared" si="22"/>
        <v>0</v>
      </c>
      <c r="AB32" s="17">
        <f t="shared" si="22"/>
        <v>0</v>
      </c>
      <c r="AC32" s="17">
        <f t="shared" si="22"/>
        <v>0</v>
      </c>
      <c r="AD32" s="17">
        <f t="shared" si="22"/>
        <v>0</v>
      </c>
      <c r="AE32" s="17">
        <f t="shared" si="22"/>
        <v>0</v>
      </c>
      <c r="AF32" s="17">
        <f t="shared" si="22"/>
        <v>0</v>
      </c>
      <c r="AG32" s="17">
        <f t="shared" si="22"/>
        <v>0</v>
      </c>
      <c r="AH32" s="17">
        <f t="shared" si="22"/>
        <v>0</v>
      </c>
      <c r="AI32" s="17">
        <f t="shared" si="22"/>
        <v>0</v>
      </c>
      <c r="AJ32" s="17">
        <f t="shared" si="22"/>
        <v>0</v>
      </c>
      <c r="AK32" s="17">
        <f t="shared" si="22"/>
        <v>0</v>
      </c>
      <c r="AL32" s="17">
        <f t="shared" si="22"/>
        <v>0</v>
      </c>
      <c r="AM32" s="17">
        <f t="shared" si="22"/>
        <v>0</v>
      </c>
      <c r="AN32" s="17">
        <f t="shared" si="22"/>
        <v>0</v>
      </c>
      <c r="AO32" s="17">
        <f t="shared" si="22"/>
        <v>0</v>
      </c>
      <c r="AP32" s="17">
        <f t="shared" si="22"/>
        <v>0</v>
      </c>
      <c r="AQ32" s="17">
        <f t="shared" si="22"/>
        <v>0</v>
      </c>
      <c r="AR32" s="17">
        <f t="shared" si="22"/>
        <v>0</v>
      </c>
      <c r="AS32" s="17">
        <f t="shared" si="22"/>
        <v>0</v>
      </c>
      <c r="AT32" s="17">
        <f t="shared" si="22"/>
        <v>0</v>
      </c>
      <c r="AU32" s="17">
        <f t="shared" si="22"/>
        <v>0</v>
      </c>
      <c r="AV32" s="17">
        <f t="shared" si="22"/>
        <v>0</v>
      </c>
      <c r="AW32" s="17">
        <f t="shared" si="22"/>
        <v>0</v>
      </c>
      <c r="AX32" s="17">
        <f t="shared" si="22"/>
        <v>0</v>
      </c>
      <c r="AY32" s="17">
        <f t="shared" si="22"/>
        <v>0</v>
      </c>
      <c r="AZ32" s="17">
        <f t="shared" si="22"/>
        <v>0</v>
      </c>
      <c r="BA32" s="17">
        <f t="shared" si="22"/>
        <v>0</v>
      </c>
      <c r="BB32" s="17">
        <f t="shared" si="22"/>
        <v>0</v>
      </c>
    </row>
    <row r="33" spans="1:54" ht="63" x14ac:dyDescent="0.25">
      <c r="A33" s="18" t="s">
        <v>57</v>
      </c>
      <c r="B33" s="9" t="s">
        <v>58</v>
      </c>
      <c r="C33" s="10" t="s">
        <v>24</v>
      </c>
      <c r="D33" s="13">
        <v>0</v>
      </c>
      <c r="E33" s="11">
        <f t="shared" si="3"/>
        <v>0</v>
      </c>
      <c r="F33" s="11">
        <f t="shared" si="4"/>
        <v>0</v>
      </c>
      <c r="G33" s="11">
        <f t="shared" si="5"/>
        <v>0</v>
      </c>
      <c r="H33" s="11">
        <f t="shared" si="6"/>
        <v>0</v>
      </c>
      <c r="I33" s="11">
        <f t="shared" si="7"/>
        <v>0</v>
      </c>
      <c r="J33" s="11">
        <f t="shared" si="8"/>
        <v>0</v>
      </c>
      <c r="K33" s="11">
        <f t="shared" si="9"/>
        <v>0</v>
      </c>
      <c r="L33" s="11">
        <f t="shared" si="10"/>
        <v>0</v>
      </c>
      <c r="M33" s="11">
        <f t="shared" si="11"/>
        <v>0</v>
      </c>
      <c r="N33" s="11">
        <f t="shared" si="12"/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</row>
    <row r="34" spans="1:54" ht="47.25" x14ac:dyDescent="0.25">
      <c r="A34" s="18" t="s">
        <v>57</v>
      </c>
      <c r="B34" s="9" t="s">
        <v>59</v>
      </c>
      <c r="C34" s="10" t="s">
        <v>24</v>
      </c>
      <c r="D34" s="11">
        <v>0</v>
      </c>
      <c r="E34" s="11">
        <f t="shared" si="3"/>
        <v>0</v>
      </c>
      <c r="F34" s="11">
        <f t="shared" si="4"/>
        <v>0</v>
      </c>
      <c r="G34" s="11">
        <f t="shared" si="5"/>
        <v>0</v>
      </c>
      <c r="H34" s="11">
        <f t="shared" si="6"/>
        <v>0</v>
      </c>
      <c r="I34" s="11">
        <f t="shared" si="7"/>
        <v>0</v>
      </c>
      <c r="J34" s="11">
        <f t="shared" si="8"/>
        <v>0</v>
      </c>
      <c r="K34" s="11">
        <f t="shared" si="9"/>
        <v>0</v>
      </c>
      <c r="L34" s="11">
        <f t="shared" si="10"/>
        <v>0</v>
      </c>
      <c r="M34" s="11">
        <f t="shared" si="11"/>
        <v>0</v>
      </c>
      <c r="N34" s="11">
        <f t="shared" si="12"/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0</v>
      </c>
    </row>
    <row r="35" spans="1:54" ht="63" x14ac:dyDescent="0.25">
      <c r="A35" s="18" t="s">
        <v>57</v>
      </c>
      <c r="B35" s="9" t="s">
        <v>60</v>
      </c>
      <c r="C35" s="10" t="s">
        <v>24</v>
      </c>
      <c r="D35" s="13">
        <v>0</v>
      </c>
      <c r="E35" s="11">
        <f t="shared" si="3"/>
        <v>0</v>
      </c>
      <c r="F35" s="11">
        <f t="shared" si="4"/>
        <v>0</v>
      </c>
      <c r="G35" s="11">
        <f t="shared" si="5"/>
        <v>0</v>
      </c>
      <c r="H35" s="11">
        <f t="shared" si="6"/>
        <v>0</v>
      </c>
      <c r="I35" s="11">
        <f t="shared" si="7"/>
        <v>0</v>
      </c>
      <c r="J35" s="11">
        <f t="shared" si="8"/>
        <v>0</v>
      </c>
      <c r="K35" s="11">
        <f t="shared" si="9"/>
        <v>0</v>
      </c>
      <c r="L35" s="11">
        <f t="shared" si="10"/>
        <v>0</v>
      </c>
      <c r="M35" s="11">
        <f t="shared" si="11"/>
        <v>0</v>
      </c>
      <c r="N35" s="11">
        <f t="shared" si="12"/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0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</row>
    <row r="36" spans="1:54" ht="47.25" x14ac:dyDescent="0.25">
      <c r="A36" s="8" t="s">
        <v>61</v>
      </c>
      <c r="B36" s="9" t="s">
        <v>62</v>
      </c>
      <c r="C36" s="10" t="s">
        <v>24</v>
      </c>
      <c r="D36" s="13">
        <f t="shared" ref="D36:AI36" si="23">SUM(D37,D38)</f>
        <v>0</v>
      </c>
      <c r="E36" s="11">
        <f t="shared" si="3"/>
        <v>0</v>
      </c>
      <c r="F36" s="11">
        <f t="shared" si="4"/>
        <v>0</v>
      </c>
      <c r="G36" s="11">
        <f t="shared" si="5"/>
        <v>0</v>
      </c>
      <c r="H36" s="11">
        <f t="shared" si="6"/>
        <v>0</v>
      </c>
      <c r="I36" s="11">
        <f t="shared" si="7"/>
        <v>0</v>
      </c>
      <c r="J36" s="11">
        <f t="shared" si="8"/>
        <v>0</v>
      </c>
      <c r="K36" s="11">
        <f t="shared" si="9"/>
        <v>0</v>
      </c>
      <c r="L36" s="11">
        <f t="shared" si="10"/>
        <v>0</v>
      </c>
      <c r="M36" s="11">
        <f t="shared" si="11"/>
        <v>0</v>
      </c>
      <c r="N36" s="11">
        <f t="shared" si="12"/>
        <v>0</v>
      </c>
      <c r="O36" s="13">
        <f t="shared" si="23"/>
        <v>0</v>
      </c>
      <c r="P36" s="13">
        <f t="shared" si="23"/>
        <v>0</v>
      </c>
      <c r="Q36" s="13">
        <f t="shared" si="23"/>
        <v>0</v>
      </c>
      <c r="R36" s="13">
        <f t="shared" si="23"/>
        <v>0</v>
      </c>
      <c r="S36" s="13">
        <f t="shared" si="23"/>
        <v>0</v>
      </c>
      <c r="T36" s="13">
        <f t="shared" si="23"/>
        <v>0</v>
      </c>
      <c r="U36" s="13">
        <f t="shared" si="23"/>
        <v>0</v>
      </c>
      <c r="V36" s="13">
        <f t="shared" si="23"/>
        <v>0</v>
      </c>
      <c r="W36" s="13">
        <f t="shared" si="23"/>
        <v>0</v>
      </c>
      <c r="X36" s="13">
        <f t="shared" si="23"/>
        <v>0</v>
      </c>
      <c r="Y36" s="13">
        <f t="shared" si="23"/>
        <v>0</v>
      </c>
      <c r="Z36" s="13">
        <f t="shared" si="23"/>
        <v>0</v>
      </c>
      <c r="AA36" s="13">
        <f t="shared" si="23"/>
        <v>0</v>
      </c>
      <c r="AB36" s="13">
        <f t="shared" si="23"/>
        <v>0</v>
      </c>
      <c r="AC36" s="13">
        <f t="shared" si="23"/>
        <v>0</v>
      </c>
      <c r="AD36" s="13">
        <f t="shared" si="23"/>
        <v>0</v>
      </c>
      <c r="AE36" s="13">
        <f t="shared" si="23"/>
        <v>0</v>
      </c>
      <c r="AF36" s="13">
        <f t="shared" si="23"/>
        <v>0</v>
      </c>
      <c r="AG36" s="13">
        <f t="shared" si="23"/>
        <v>0</v>
      </c>
      <c r="AH36" s="13">
        <f t="shared" si="23"/>
        <v>0</v>
      </c>
      <c r="AI36" s="13">
        <f t="shared" si="23"/>
        <v>0</v>
      </c>
      <c r="AJ36" s="13">
        <f t="shared" ref="AJ36:BB36" si="24">SUM(AJ37,AJ38)</f>
        <v>0</v>
      </c>
      <c r="AK36" s="13">
        <f t="shared" si="24"/>
        <v>0</v>
      </c>
      <c r="AL36" s="13">
        <f t="shared" si="24"/>
        <v>0</v>
      </c>
      <c r="AM36" s="13">
        <f t="shared" si="24"/>
        <v>0</v>
      </c>
      <c r="AN36" s="13">
        <f t="shared" si="24"/>
        <v>0</v>
      </c>
      <c r="AO36" s="13">
        <f t="shared" si="24"/>
        <v>0</v>
      </c>
      <c r="AP36" s="13">
        <f t="shared" si="24"/>
        <v>0</v>
      </c>
      <c r="AQ36" s="13">
        <f t="shared" si="24"/>
        <v>0</v>
      </c>
      <c r="AR36" s="13">
        <f t="shared" si="24"/>
        <v>0</v>
      </c>
      <c r="AS36" s="13">
        <f t="shared" si="24"/>
        <v>0</v>
      </c>
      <c r="AT36" s="13">
        <f t="shared" si="24"/>
        <v>0</v>
      </c>
      <c r="AU36" s="13">
        <f t="shared" si="24"/>
        <v>0</v>
      </c>
      <c r="AV36" s="13">
        <f t="shared" si="24"/>
        <v>0</v>
      </c>
      <c r="AW36" s="13">
        <f t="shared" si="24"/>
        <v>0</v>
      </c>
      <c r="AX36" s="13">
        <f t="shared" si="24"/>
        <v>0</v>
      </c>
      <c r="AY36" s="13">
        <f t="shared" si="24"/>
        <v>0</v>
      </c>
      <c r="AZ36" s="13">
        <f t="shared" si="24"/>
        <v>0</v>
      </c>
      <c r="BA36" s="13">
        <f t="shared" si="24"/>
        <v>0</v>
      </c>
      <c r="BB36" s="13">
        <f t="shared" si="24"/>
        <v>0</v>
      </c>
    </row>
    <row r="37" spans="1:54" ht="47.25" x14ac:dyDescent="0.25">
      <c r="A37" s="8" t="s">
        <v>63</v>
      </c>
      <c r="B37" s="9" t="s">
        <v>64</v>
      </c>
      <c r="C37" s="10" t="s">
        <v>24</v>
      </c>
      <c r="D37" s="13">
        <v>0</v>
      </c>
      <c r="E37" s="11">
        <f t="shared" si="3"/>
        <v>0</v>
      </c>
      <c r="F37" s="11">
        <f t="shared" si="4"/>
        <v>0</v>
      </c>
      <c r="G37" s="11">
        <f t="shared" si="5"/>
        <v>0</v>
      </c>
      <c r="H37" s="11">
        <f t="shared" si="6"/>
        <v>0</v>
      </c>
      <c r="I37" s="11">
        <f t="shared" si="7"/>
        <v>0</v>
      </c>
      <c r="J37" s="11">
        <f t="shared" si="8"/>
        <v>0</v>
      </c>
      <c r="K37" s="11">
        <f t="shared" si="9"/>
        <v>0</v>
      </c>
      <c r="L37" s="11">
        <f t="shared" si="10"/>
        <v>0</v>
      </c>
      <c r="M37" s="11">
        <f t="shared" si="11"/>
        <v>0</v>
      </c>
      <c r="N37" s="11">
        <f t="shared" si="12"/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</row>
    <row r="38" spans="1:54" ht="47.25" x14ac:dyDescent="0.25">
      <c r="A38" s="8" t="s">
        <v>65</v>
      </c>
      <c r="B38" s="9" t="s">
        <v>66</v>
      </c>
      <c r="C38" s="10" t="s">
        <v>24</v>
      </c>
      <c r="D38" s="13">
        <v>0</v>
      </c>
      <c r="E38" s="11">
        <f t="shared" si="3"/>
        <v>0</v>
      </c>
      <c r="F38" s="11">
        <f t="shared" si="4"/>
        <v>0</v>
      </c>
      <c r="G38" s="11">
        <f t="shared" si="5"/>
        <v>0</v>
      </c>
      <c r="H38" s="11">
        <f t="shared" si="6"/>
        <v>0</v>
      </c>
      <c r="I38" s="11">
        <f t="shared" si="7"/>
        <v>0</v>
      </c>
      <c r="J38" s="11">
        <f t="shared" si="8"/>
        <v>0</v>
      </c>
      <c r="K38" s="11">
        <f t="shared" si="9"/>
        <v>0</v>
      </c>
      <c r="L38" s="11">
        <f t="shared" si="10"/>
        <v>0</v>
      </c>
      <c r="M38" s="11">
        <f t="shared" si="11"/>
        <v>0</v>
      </c>
      <c r="N38" s="11">
        <f t="shared" si="12"/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</row>
    <row r="39" spans="1:54" ht="31.5" x14ac:dyDescent="0.25">
      <c r="A39" s="15" t="s">
        <v>67</v>
      </c>
      <c r="B39" s="16" t="s">
        <v>68</v>
      </c>
      <c r="C39" s="14" t="s">
        <v>24</v>
      </c>
      <c r="D39" s="17">
        <f>SUM(D40,D48,D51,D65)</f>
        <v>1.3484310749999999</v>
      </c>
      <c r="E39" s="11">
        <f t="shared" si="3"/>
        <v>5.4802467866666671</v>
      </c>
      <c r="F39" s="11">
        <f t="shared" si="4"/>
        <v>0.56000000000000005</v>
      </c>
      <c r="G39" s="11">
        <f t="shared" si="5"/>
        <v>0</v>
      </c>
      <c r="H39" s="11">
        <f t="shared" si="6"/>
        <v>0</v>
      </c>
      <c r="I39" s="11">
        <f t="shared" si="7"/>
        <v>0</v>
      </c>
      <c r="J39" s="11">
        <f t="shared" si="8"/>
        <v>0.14000000000000001</v>
      </c>
      <c r="K39" s="11">
        <f t="shared" si="9"/>
        <v>0</v>
      </c>
      <c r="L39" s="11">
        <f t="shared" si="10"/>
        <v>281</v>
      </c>
      <c r="M39" s="11">
        <f t="shared" si="11"/>
        <v>0</v>
      </c>
      <c r="N39" s="11">
        <f t="shared" si="12"/>
        <v>11</v>
      </c>
      <c r="O39" s="17">
        <f>SUM(O40,O48,O51,O65)</f>
        <v>0.33102500000000001</v>
      </c>
      <c r="P39" s="17">
        <f>SUM(P40,P48,P51,P65)</f>
        <v>0.16</v>
      </c>
      <c r="Q39" s="17">
        <f>SUM(Q40,Q48,Q51,Q65)</f>
        <v>0</v>
      </c>
      <c r="R39" s="17">
        <f>SUM(R40,R48,R51,R65)</f>
        <v>0</v>
      </c>
      <c r="S39" s="17">
        <f>SUM(S40,S48,S51,S65)</f>
        <v>0</v>
      </c>
      <c r="T39" s="17">
        <f>SUM(T40,T48,T51,T65)</f>
        <v>0</v>
      </c>
      <c r="U39" s="17">
        <f>SUM(U40,U48,U51,U65)</f>
        <v>0</v>
      </c>
      <c r="V39" s="17">
        <f>SUM(V40,V48,V51,V65)</f>
        <v>1</v>
      </c>
      <c r="W39" s="17">
        <f>SUM(W40,W48,W51,W65)</f>
        <v>0</v>
      </c>
      <c r="X39" s="17">
        <f>SUM(X40,X48,X51,X65)</f>
        <v>0</v>
      </c>
      <c r="Y39" s="17">
        <f>SUM(Y40,Y48,Y51,Y65)</f>
        <v>0</v>
      </c>
      <c r="Z39" s="17">
        <f>SUM(Z40,Z48,Z51,Z65)</f>
        <v>0</v>
      </c>
      <c r="AA39" s="17">
        <f>SUM(AA40,AA48,AA51,AA65)</f>
        <v>0</v>
      </c>
      <c r="AB39" s="17">
        <f>SUM(AB40,AB48,AB51,AB65)</f>
        <v>0</v>
      </c>
      <c r="AC39" s="17">
        <f>SUM(AC40,AC48,AC51,AC65)</f>
        <v>0</v>
      </c>
      <c r="AD39" s="17">
        <f>SUM(AD40,AD48,AD51,AD65)</f>
        <v>0</v>
      </c>
      <c r="AE39" s="17">
        <f>SUM(AE40,AE48,AE51,AE65)</f>
        <v>0</v>
      </c>
      <c r="AF39" s="17">
        <f>SUM(AF40,AF48,AF51,AF65)</f>
        <v>0</v>
      </c>
      <c r="AG39" s="17">
        <f>SUM(AG40,AG48,AG51,AG65)</f>
        <v>0</v>
      </c>
      <c r="AH39" s="17">
        <f>SUM(AH40,AH48,AH51,AH65)</f>
        <v>0</v>
      </c>
      <c r="AI39" s="17">
        <f>SUM(AI40,AI48,AI51,AI65)</f>
        <v>0.53498999999999997</v>
      </c>
      <c r="AJ39" s="17">
        <f>SUM(AJ40,AJ48,AJ51,AJ65)</f>
        <v>0.4</v>
      </c>
      <c r="AK39" s="17">
        <f>SUM(AK40,AK48,AK51,AK65)</f>
        <v>0</v>
      </c>
      <c r="AL39" s="17">
        <f>SUM(AL40,AL48,AL51,AL65)</f>
        <v>0</v>
      </c>
      <c r="AM39" s="17">
        <f>SUM(AM40,AM48,AM51,AM65)</f>
        <v>0</v>
      </c>
      <c r="AN39" s="17">
        <f>SUM(AN40,AN48,AN51,AN65)</f>
        <v>0</v>
      </c>
      <c r="AO39" s="17">
        <f>SUM(AO40,AO48,AO51,AO65)</f>
        <v>0</v>
      </c>
      <c r="AP39" s="17">
        <f>SUM(AP40,AP48,AP51,AP65)</f>
        <v>0</v>
      </c>
      <c r="AQ39" s="17">
        <f>SUM(AQ40,AQ48,AQ51,AQ65)</f>
        <v>0</v>
      </c>
      <c r="AR39" s="17">
        <f>SUM(AR40,AR48,AR51,AR65)</f>
        <v>0</v>
      </c>
      <c r="AS39" s="17">
        <f>SUM(AS40,AS48,AS51,AS65)</f>
        <v>4.6142317866666671</v>
      </c>
      <c r="AT39" s="17">
        <f>SUM(AT40,AT48,AT51,AT65)</f>
        <v>0</v>
      </c>
      <c r="AU39" s="17">
        <f>SUM(AU40,AU48,AU51,AU65)</f>
        <v>0</v>
      </c>
      <c r="AV39" s="17">
        <f>SUM(AV40,AV48,AV51,AV65)</f>
        <v>0</v>
      </c>
      <c r="AW39" s="17">
        <f>SUM(AW40,AW48,AW51,AW65)</f>
        <v>0</v>
      </c>
      <c r="AX39" s="17">
        <f>SUM(AX40,AX48,AX51,AX65)</f>
        <v>0.14000000000000001</v>
      </c>
      <c r="AY39" s="17">
        <f>SUM(AY40,AY48,AY51,AY65)</f>
        <v>0</v>
      </c>
      <c r="AZ39" s="17">
        <f>SUM(AZ40,AZ48,AZ51,AZ65)</f>
        <v>280</v>
      </c>
      <c r="BA39" s="17">
        <f>SUM(BA40,BA48,BA51,BA65)</f>
        <v>0</v>
      </c>
      <c r="BB39" s="17">
        <f>SUM(BB40,BB48,BB51,BB65)</f>
        <v>11</v>
      </c>
    </row>
    <row r="40" spans="1:54" ht="47.25" x14ac:dyDescent="0.25">
      <c r="A40" s="8" t="s">
        <v>69</v>
      </c>
      <c r="B40" s="9" t="s">
        <v>70</v>
      </c>
      <c r="C40" s="10" t="s">
        <v>24</v>
      </c>
      <c r="D40" s="13">
        <f>SUM(D41,D47)</f>
        <v>1.3484310749999999</v>
      </c>
      <c r="E40" s="11">
        <f t="shared" si="3"/>
        <v>1.2920149999999999</v>
      </c>
      <c r="F40" s="11">
        <f t="shared" si="4"/>
        <v>0.56000000000000005</v>
      </c>
      <c r="G40" s="11">
        <f t="shared" si="5"/>
        <v>0</v>
      </c>
      <c r="H40" s="11">
        <f t="shared" si="6"/>
        <v>0</v>
      </c>
      <c r="I40" s="11">
        <f t="shared" si="7"/>
        <v>0</v>
      </c>
      <c r="J40" s="11">
        <f t="shared" si="8"/>
        <v>0.14000000000000001</v>
      </c>
      <c r="K40" s="11">
        <f t="shared" si="9"/>
        <v>0</v>
      </c>
      <c r="L40" s="11">
        <f t="shared" si="10"/>
        <v>2</v>
      </c>
      <c r="M40" s="11">
        <f t="shared" si="11"/>
        <v>0</v>
      </c>
      <c r="N40" s="11">
        <f t="shared" si="12"/>
        <v>0</v>
      </c>
      <c r="O40" s="13">
        <f>SUM(O41,O47)</f>
        <v>0.33102500000000001</v>
      </c>
      <c r="P40" s="13">
        <f>SUM(P41,P47)</f>
        <v>0.16</v>
      </c>
      <c r="Q40" s="13">
        <f>SUM(Q41,Q47)</f>
        <v>0</v>
      </c>
      <c r="R40" s="13">
        <f>SUM(R41,R47)</f>
        <v>0</v>
      </c>
      <c r="S40" s="13">
        <f>SUM(S41,S47)</f>
        <v>0</v>
      </c>
      <c r="T40" s="13">
        <f>SUM(T41,T47)</f>
        <v>0</v>
      </c>
      <c r="U40" s="13">
        <f>SUM(U41,U47)</f>
        <v>0</v>
      </c>
      <c r="V40" s="13">
        <f>SUM(V41,V47)</f>
        <v>1</v>
      </c>
      <c r="W40" s="13">
        <f>SUM(W41,W47)</f>
        <v>0</v>
      </c>
      <c r="X40" s="13">
        <f>SUM(X41,X47)</f>
        <v>0</v>
      </c>
      <c r="Y40" s="13">
        <f>SUM(Y41,Y47)</f>
        <v>0</v>
      </c>
      <c r="Z40" s="13">
        <f>SUM(Z41,Z47)</f>
        <v>0</v>
      </c>
      <c r="AA40" s="13">
        <f>SUM(AA41,AA47)</f>
        <v>0</v>
      </c>
      <c r="AB40" s="13">
        <f>SUM(AB41,AB47)</f>
        <v>0</v>
      </c>
      <c r="AC40" s="13">
        <f>SUM(AC41,AC47)</f>
        <v>0</v>
      </c>
      <c r="AD40" s="13">
        <f>SUM(AD41,AD47)</f>
        <v>0</v>
      </c>
      <c r="AE40" s="13">
        <f>SUM(AE41,AE47)</f>
        <v>0</v>
      </c>
      <c r="AF40" s="13">
        <f>SUM(AF41,AF47)</f>
        <v>0</v>
      </c>
      <c r="AG40" s="13">
        <f>SUM(AG41,AG47)</f>
        <v>0</v>
      </c>
      <c r="AH40" s="13">
        <f>SUM(AH41,AH47)</f>
        <v>0</v>
      </c>
      <c r="AI40" s="13">
        <f>SUM(AI41,AI47)</f>
        <v>0.53498999999999997</v>
      </c>
      <c r="AJ40" s="13">
        <f>SUM(AJ41,AJ47)</f>
        <v>0.4</v>
      </c>
      <c r="AK40" s="13">
        <f>SUM(AK41,AK47)</f>
        <v>0</v>
      </c>
      <c r="AL40" s="13">
        <f>SUM(AL41,AL47)</f>
        <v>0</v>
      </c>
      <c r="AM40" s="13">
        <f>SUM(AM41,AM47)</f>
        <v>0</v>
      </c>
      <c r="AN40" s="13">
        <f>SUM(AN41,AN47)</f>
        <v>0</v>
      </c>
      <c r="AO40" s="13">
        <f>SUM(AO41,AO47)</f>
        <v>0</v>
      </c>
      <c r="AP40" s="13">
        <f>SUM(AP41,AP47)</f>
        <v>0</v>
      </c>
      <c r="AQ40" s="13">
        <f>SUM(AQ41,AQ47)</f>
        <v>0</v>
      </c>
      <c r="AR40" s="13">
        <f>SUM(AR41,AR47)</f>
        <v>0</v>
      </c>
      <c r="AS40" s="13">
        <f>SUM(AS41,AS47)</f>
        <v>0.42599999999999999</v>
      </c>
      <c r="AT40" s="13">
        <f>SUM(AT41,AT47)</f>
        <v>0</v>
      </c>
      <c r="AU40" s="13">
        <f>SUM(AU41,AU47)</f>
        <v>0</v>
      </c>
      <c r="AV40" s="13">
        <f>SUM(AV41,AV47)</f>
        <v>0</v>
      </c>
      <c r="AW40" s="13">
        <f>SUM(AW41,AW47)</f>
        <v>0</v>
      </c>
      <c r="AX40" s="13">
        <f>SUM(AX41,AX47)</f>
        <v>0.14000000000000001</v>
      </c>
      <c r="AY40" s="13">
        <f>SUM(AY41,AY47)</f>
        <v>0</v>
      </c>
      <c r="AZ40" s="13">
        <f>SUM(AZ41,AZ47)</f>
        <v>1</v>
      </c>
      <c r="BA40" s="13">
        <f>SUM(BA41,BA47)</f>
        <v>0</v>
      </c>
      <c r="BB40" s="13">
        <f>SUM(BB41,BB47)</f>
        <v>0</v>
      </c>
    </row>
    <row r="41" spans="1:54" x14ac:dyDescent="0.25">
      <c r="A41" s="8" t="s">
        <v>71</v>
      </c>
      <c r="B41" s="9" t="s">
        <v>72</v>
      </c>
      <c r="C41" s="10" t="s">
        <v>24</v>
      </c>
      <c r="D41" s="13">
        <f>SUM(D42:D46)</f>
        <v>1.3484310749999999</v>
      </c>
      <c r="E41" s="11">
        <f t="shared" si="3"/>
        <v>1.2920149999999999</v>
      </c>
      <c r="F41" s="11">
        <f t="shared" si="4"/>
        <v>0.56000000000000005</v>
      </c>
      <c r="G41" s="11">
        <f t="shared" si="5"/>
        <v>0</v>
      </c>
      <c r="H41" s="11">
        <f t="shared" si="6"/>
        <v>0</v>
      </c>
      <c r="I41" s="11">
        <f t="shared" si="7"/>
        <v>0</v>
      </c>
      <c r="J41" s="11">
        <f t="shared" si="8"/>
        <v>0.14000000000000001</v>
      </c>
      <c r="K41" s="11">
        <f t="shared" si="9"/>
        <v>0</v>
      </c>
      <c r="L41" s="11">
        <f t="shared" si="10"/>
        <v>2</v>
      </c>
      <c r="M41" s="11">
        <f t="shared" si="11"/>
        <v>0</v>
      </c>
      <c r="N41" s="11">
        <f t="shared" si="12"/>
        <v>0</v>
      </c>
      <c r="O41" s="13">
        <f>SUM(O42:O46)</f>
        <v>0.33102500000000001</v>
      </c>
      <c r="P41" s="13">
        <f>SUM(P42:P46)</f>
        <v>0.16</v>
      </c>
      <c r="Q41" s="13">
        <f>SUM(Q42:Q46)</f>
        <v>0</v>
      </c>
      <c r="R41" s="13">
        <f>SUM(R42:R46)</f>
        <v>0</v>
      </c>
      <c r="S41" s="13">
        <f>SUM(S42:S46)</f>
        <v>0</v>
      </c>
      <c r="T41" s="13">
        <f>SUM(T42:T46)</f>
        <v>0</v>
      </c>
      <c r="U41" s="13">
        <f>SUM(U42:U46)</f>
        <v>0</v>
      </c>
      <c r="V41" s="13">
        <f>SUM(V42:V46)</f>
        <v>1</v>
      </c>
      <c r="W41" s="13">
        <f>SUM(W42:W46)</f>
        <v>0</v>
      </c>
      <c r="X41" s="13">
        <f>SUM(X42:X46)</f>
        <v>0</v>
      </c>
      <c r="Y41" s="13">
        <f>SUM(Y42:Y46)</f>
        <v>0</v>
      </c>
      <c r="Z41" s="13">
        <f>SUM(Z42:Z46)</f>
        <v>0</v>
      </c>
      <c r="AA41" s="13">
        <f>SUM(AA42:AA46)</f>
        <v>0</v>
      </c>
      <c r="AB41" s="13">
        <f>SUM(AB42:AB46)</f>
        <v>0</v>
      </c>
      <c r="AC41" s="13">
        <f>SUM(AC42:AC46)</f>
        <v>0</v>
      </c>
      <c r="AD41" s="13">
        <f>SUM(AD42:AD46)</f>
        <v>0</v>
      </c>
      <c r="AE41" s="13">
        <f>SUM(AE42:AE46)</f>
        <v>0</v>
      </c>
      <c r="AF41" s="13">
        <f>SUM(AF42:AF46)</f>
        <v>0</v>
      </c>
      <c r="AG41" s="13">
        <f>SUM(AG42:AG46)</f>
        <v>0</v>
      </c>
      <c r="AH41" s="13">
        <f>SUM(AH42:AH46)</f>
        <v>0</v>
      </c>
      <c r="AI41" s="13">
        <f>SUM(AI42:AI46)</f>
        <v>0.53498999999999997</v>
      </c>
      <c r="AJ41" s="13">
        <f>SUM(AJ42:AJ46)</f>
        <v>0.4</v>
      </c>
      <c r="AK41" s="13">
        <f>SUM(AK42:AK46)</f>
        <v>0</v>
      </c>
      <c r="AL41" s="13">
        <f>SUM(AL42:AL46)</f>
        <v>0</v>
      </c>
      <c r="AM41" s="13">
        <f>SUM(AM42:AM46)</f>
        <v>0</v>
      </c>
      <c r="AN41" s="13">
        <f>SUM(AN42:AN46)</f>
        <v>0</v>
      </c>
      <c r="AO41" s="13">
        <f>SUM(AO42:AO46)</f>
        <v>0</v>
      </c>
      <c r="AP41" s="13">
        <f>SUM(AP42:AP46)</f>
        <v>0</v>
      </c>
      <c r="AQ41" s="13">
        <f>SUM(AQ42:AQ46)</f>
        <v>0</v>
      </c>
      <c r="AR41" s="13">
        <f>SUM(AR42:AR46)</f>
        <v>0</v>
      </c>
      <c r="AS41" s="13">
        <f>SUM(AS42:AS46)</f>
        <v>0.42599999999999999</v>
      </c>
      <c r="AT41" s="13">
        <f>SUM(AT42:AT46)</f>
        <v>0</v>
      </c>
      <c r="AU41" s="13">
        <f>SUM(AU42:AU46)</f>
        <v>0</v>
      </c>
      <c r="AV41" s="13">
        <f>SUM(AV42:AV46)</f>
        <v>0</v>
      </c>
      <c r="AW41" s="13">
        <f>SUM(AW42:AW46)</f>
        <v>0</v>
      </c>
      <c r="AX41" s="13">
        <f>SUM(AX42:AX46)</f>
        <v>0.14000000000000001</v>
      </c>
      <c r="AY41" s="13">
        <f>SUM(AY42:AY46)</f>
        <v>0</v>
      </c>
      <c r="AZ41" s="13">
        <f>SUM(AZ42:AZ46)</f>
        <v>1</v>
      </c>
      <c r="BA41" s="13">
        <f>SUM(BA42:BA46)</f>
        <v>0</v>
      </c>
      <c r="BB41" s="13">
        <f>SUM(BB42:BB46)</f>
        <v>0</v>
      </c>
    </row>
    <row r="42" spans="1:54" x14ac:dyDescent="0.25">
      <c r="A42" s="8" t="s">
        <v>71</v>
      </c>
      <c r="B42" s="32" t="s">
        <v>149</v>
      </c>
      <c r="C42" s="34" t="s">
        <v>150</v>
      </c>
      <c r="D42" s="36">
        <v>0</v>
      </c>
      <c r="E42" s="11">
        <f t="shared" si="3"/>
        <v>0</v>
      </c>
      <c r="F42" s="11">
        <f t="shared" si="4"/>
        <v>0</v>
      </c>
      <c r="G42" s="11">
        <f t="shared" si="5"/>
        <v>0</v>
      </c>
      <c r="H42" s="11">
        <f t="shared" si="6"/>
        <v>0</v>
      </c>
      <c r="I42" s="11">
        <f t="shared" si="7"/>
        <v>0</v>
      </c>
      <c r="J42" s="11">
        <f t="shared" si="8"/>
        <v>0</v>
      </c>
      <c r="K42" s="11">
        <f t="shared" si="9"/>
        <v>0</v>
      </c>
      <c r="L42" s="11">
        <f t="shared" si="10"/>
        <v>0</v>
      </c>
      <c r="M42" s="11">
        <f t="shared" si="11"/>
        <v>0</v>
      </c>
      <c r="N42" s="11">
        <f t="shared" si="12"/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v>0</v>
      </c>
      <c r="AS42" s="37"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v>0</v>
      </c>
      <c r="AY42" s="11">
        <v>0</v>
      </c>
      <c r="AZ42" s="11">
        <v>0</v>
      </c>
      <c r="BA42" s="11">
        <v>0</v>
      </c>
      <c r="BB42" s="11">
        <v>0</v>
      </c>
    </row>
    <row r="43" spans="1:54" x14ac:dyDescent="0.25">
      <c r="A43" s="8" t="s">
        <v>71</v>
      </c>
      <c r="B43" s="32" t="s">
        <v>151</v>
      </c>
      <c r="C43" s="34" t="s">
        <v>152</v>
      </c>
      <c r="D43" s="36">
        <v>0</v>
      </c>
      <c r="E43" s="11">
        <f t="shared" si="3"/>
        <v>0</v>
      </c>
      <c r="F43" s="11">
        <f t="shared" si="4"/>
        <v>0</v>
      </c>
      <c r="G43" s="11">
        <f t="shared" si="5"/>
        <v>0</v>
      </c>
      <c r="H43" s="11">
        <f t="shared" si="6"/>
        <v>0</v>
      </c>
      <c r="I43" s="11">
        <f t="shared" si="7"/>
        <v>0</v>
      </c>
      <c r="J43" s="11">
        <f t="shared" si="8"/>
        <v>0</v>
      </c>
      <c r="K43" s="11">
        <f t="shared" si="9"/>
        <v>0</v>
      </c>
      <c r="L43" s="11">
        <f t="shared" si="10"/>
        <v>1</v>
      </c>
      <c r="M43" s="11">
        <f t="shared" si="11"/>
        <v>0</v>
      </c>
      <c r="N43" s="11">
        <f t="shared" si="12"/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 s="11">
        <v>0</v>
      </c>
      <c r="AS43" s="37">
        <v>0</v>
      </c>
      <c r="AT43" s="11">
        <v>0</v>
      </c>
      <c r="AU43" s="11">
        <v>0</v>
      </c>
      <c r="AV43" s="11">
        <v>0</v>
      </c>
      <c r="AW43" s="11">
        <v>0</v>
      </c>
      <c r="AX43" s="11">
        <v>0</v>
      </c>
      <c r="AY43" s="11">
        <v>0</v>
      </c>
      <c r="AZ43" s="11">
        <v>1</v>
      </c>
      <c r="BA43" s="11">
        <v>0</v>
      </c>
      <c r="BB43" s="11">
        <v>0</v>
      </c>
    </row>
    <row r="44" spans="1:54" ht="31.5" x14ac:dyDescent="0.25">
      <c r="A44" s="8" t="s">
        <v>71</v>
      </c>
      <c r="B44" s="32" t="s">
        <v>153</v>
      </c>
      <c r="C44" s="34" t="s">
        <v>154</v>
      </c>
      <c r="D44" s="36">
        <v>0</v>
      </c>
      <c r="E44" s="11">
        <f t="shared" si="3"/>
        <v>0.33102500000000001</v>
      </c>
      <c r="F44" s="11">
        <f t="shared" si="4"/>
        <v>0.16</v>
      </c>
      <c r="G44" s="11">
        <f t="shared" si="5"/>
        <v>0</v>
      </c>
      <c r="H44" s="11">
        <f t="shared" si="6"/>
        <v>0</v>
      </c>
      <c r="I44" s="11">
        <f t="shared" si="7"/>
        <v>0</v>
      </c>
      <c r="J44" s="11">
        <f t="shared" si="8"/>
        <v>0</v>
      </c>
      <c r="K44" s="11">
        <f t="shared" si="9"/>
        <v>0</v>
      </c>
      <c r="L44" s="11">
        <f t="shared" si="10"/>
        <v>1</v>
      </c>
      <c r="M44" s="11">
        <f t="shared" si="11"/>
        <v>0</v>
      </c>
      <c r="N44" s="11">
        <f t="shared" si="12"/>
        <v>0</v>
      </c>
      <c r="O44" s="11">
        <v>0.33102500000000001</v>
      </c>
      <c r="P44" s="11">
        <v>0.16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1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v>0</v>
      </c>
      <c r="AS44" s="37">
        <v>0</v>
      </c>
      <c r="AT44" s="37">
        <v>0</v>
      </c>
      <c r="AU44" s="37">
        <v>0</v>
      </c>
      <c r="AV44" s="37">
        <v>0</v>
      </c>
      <c r="AW44" s="37">
        <v>0</v>
      </c>
      <c r="AX44" s="37">
        <v>0</v>
      </c>
      <c r="AY44" s="37">
        <v>0</v>
      </c>
      <c r="AZ44" s="37">
        <v>0</v>
      </c>
      <c r="BA44" s="37">
        <v>0</v>
      </c>
      <c r="BB44" s="37">
        <v>0</v>
      </c>
    </row>
    <row r="45" spans="1:54" ht="31.5" x14ac:dyDescent="0.25">
      <c r="A45" s="8" t="s">
        <v>71</v>
      </c>
      <c r="B45" s="32" t="s">
        <v>155</v>
      </c>
      <c r="C45" s="34" t="s">
        <v>156</v>
      </c>
      <c r="D45" s="36">
        <v>0</v>
      </c>
      <c r="E45" s="11">
        <f t="shared" si="3"/>
        <v>0.53498999999999997</v>
      </c>
      <c r="F45" s="11">
        <f t="shared" si="4"/>
        <v>0.4</v>
      </c>
      <c r="G45" s="11">
        <f t="shared" si="5"/>
        <v>0</v>
      </c>
      <c r="H45" s="11">
        <f t="shared" si="6"/>
        <v>0</v>
      </c>
      <c r="I45" s="11">
        <f t="shared" si="7"/>
        <v>0</v>
      </c>
      <c r="J45" s="11">
        <f t="shared" si="8"/>
        <v>0</v>
      </c>
      <c r="K45" s="11">
        <f t="shared" si="9"/>
        <v>0</v>
      </c>
      <c r="L45" s="11">
        <f t="shared" si="10"/>
        <v>0</v>
      </c>
      <c r="M45" s="11">
        <f t="shared" si="11"/>
        <v>0</v>
      </c>
      <c r="N45" s="11">
        <f t="shared" si="12"/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0.53498999999999997</v>
      </c>
      <c r="AJ45" s="11">
        <v>0.4</v>
      </c>
      <c r="AK45" s="11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</row>
    <row r="46" spans="1:54" ht="31.5" x14ac:dyDescent="0.25">
      <c r="A46" s="8" t="s">
        <v>71</v>
      </c>
      <c r="B46" s="32" t="s">
        <v>157</v>
      </c>
      <c r="C46" s="33" t="s">
        <v>158</v>
      </c>
      <c r="D46" s="36">
        <v>1.3484310749999999</v>
      </c>
      <c r="E46" s="11">
        <f t="shared" si="3"/>
        <v>0.42599999999999999</v>
      </c>
      <c r="F46" s="11">
        <f t="shared" si="4"/>
        <v>0</v>
      </c>
      <c r="G46" s="11">
        <f t="shared" si="5"/>
        <v>0</v>
      </c>
      <c r="H46" s="11">
        <f t="shared" si="6"/>
        <v>0</v>
      </c>
      <c r="I46" s="11">
        <f t="shared" si="7"/>
        <v>0</v>
      </c>
      <c r="J46" s="11">
        <f t="shared" si="8"/>
        <v>0.14000000000000001</v>
      </c>
      <c r="K46" s="11">
        <f t="shared" si="9"/>
        <v>0</v>
      </c>
      <c r="L46" s="11">
        <f t="shared" si="10"/>
        <v>0</v>
      </c>
      <c r="M46" s="11">
        <f t="shared" si="11"/>
        <v>0</v>
      </c>
      <c r="N46" s="11">
        <f t="shared" si="12"/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v>0</v>
      </c>
      <c r="AO46" s="11">
        <v>0</v>
      </c>
      <c r="AP46" s="11">
        <v>0</v>
      </c>
      <c r="AQ46" s="11">
        <v>0</v>
      </c>
      <c r="AR46" s="11">
        <v>0</v>
      </c>
      <c r="AS46" s="37">
        <v>0.42599999999999999</v>
      </c>
      <c r="AT46" s="11">
        <v>0</v>
      </c>
      <c r="AU46" s="11">
        <v>0</v>
      </c>
      <c r="AV46" s="11">
        <v>0</v>
      </c>
      <c r="AW46" s="11">
        <v>0</v>
      </c>
      <c r="AX46" s="11">
        <v>0.14000000000000001</v>
      </c>
      <c r="AY46" s="11">
        <v>0</v>
      </c>
      <c r="AZ46" s="11">
        <v>0</v>
      </c>
      <c r="BA46" s="11">
        <v>0</v>
      </c>
      <c r="BB46" s="11">
        <v>0</v>
      </c>
    </row>
    <row r="47" spans="1:54" ht="31.5" x14ac:dyDescent="0.25">
      <c r="A47" s="15" t="s">
        <v>73</v>
      </c>
      <c r="B47" s="16" t="s">
        <v>74</v>
      </c>
      <c r="C47" s="14" t="s">
        <v>24</v>
      </c>
      <c r="D47" s="13">
        <v>0</v>
      </c>
      <c r="E47" s="11">
        <f t="shared" si="3"/>
        <v>0</v>
      </c>
      <c r="F47" s="11">
        <f t="shared" si="4"/>
        <v>0</v>
      </c>
      <c r="G47" s="11">
        <f t="shared" si="5"/>
        <v>0</v>
      </c>
      <c r="H47" s="11">
        <f t="shared" si="6"/>
        <v>0</v>
      </c>
      <c r="I47" s="11">
        <f t="shared" si="7"/>
        <v>0</v>
      </c>
      <c r="J47" s="11">
        <f t="shared" si="8"/>
        <v>0</v>
      </c>
      <c r="K47" s="11">
        <f t="shared" si="9"/>
        <v>0</v>
      </c>
      <c r="L47" s="11">
        <f t="shared" si="10"/>
        <v>0</v>
      </c>
      <c r="M47" s="11">
        <f t="shared" si="11"/>
        <v>0</v>
      </c>
      <c r="N47" s="11">
        <f t="shared" si="12"/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0</v>
      </c>
      <c r="AR47" s="13">
        <v>0</v>
      </c>
      <c r="AS47" s="13">
        <v>0</v>
      </c>
      <c r="AT47" s="13">
        <v>0</v>
      </c>
      <c r="AU47" s="13">
        <v>0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</row>
    <row r="48" spans="1:54" ht="31.5" x14ac:dyDescent="0.25">
      <c r="A48" s="15" t="s">
        <v>75</v>
      </c>
      <c r="B48" s="16" t="s">
        <v>76</v>
      </c>
      <c r="C48" s="14" t="s">
        <v>24</v>
      </c>
      <c r="D48" s="17">
        <f>SUM(D49,D50)</f>
        <v>0</v>
      </c>
      <c r="E48" s="11">
        <f t="shared" si="3"/>
        <v>0</v>
      </c>
      <c r="F48" s="11">
        <f t="shared" si="4"/>
        <v>0</v>
      </c>
      <c r="G48" s="11">
        <f t="shared" si="5"/>
        <v>0</v>
      </c>
      <c r="H48" s="11">
        <f t="shared" si="6"/>
        <v>0</v>
      </c>
      <c r="I48" s="11">
        <f t="shared" si="7"/>
        <v>0</v>
      </c>
      <c r="J48" s="11">
        <f t="shared" si="8"/>
        <v>0</v>
      </c>
      <c r="K48" s="11">
        <f t="shared" si="9"/>
        <v>0</v>
      </c>
      <c r="L48" s="11">
        <f t="shared" si="10"/>
        <v>0</v>
      </c>
      <c r="M48" s="11">
        <f t="shared" si="11"/>
        <v>0</v>
      </c>
      <c r="N48" s="11">
        <f t="shared" si="12"/>
        <v>0</v>
      </c>
      <c r="O48" s="17">
        <f>SUM(O49,O50)</f>
        <v>0</v>
      </c>
      <c r="P48" s="17">
        <f>SUM(P49,P50)</f>
        <v>0</v>
      </c>
      <c r="Q48" s="17">
        <f>SUM(Q49,Q50)</f>
        <v>0</v>
      </c>
      <c r="R48" s="17">
        <f>SUM(R49,R50)</f>
        <v>0</v>
      </c>
      <c r="S48" s="17">
        <f>SUM(S49,S50)</f>
        <v>0</v>
      </c>
      <c r="T48" s="17">
        <f>SUM(T49,T50)</f>
        <v>0</v>
      </c>
      <c r="U48" s="17">
        <f>SUM(U49,U50)</f>
        <v>0</v>
      </c>
      <c r="V48" s="17">
        <f>SUM(V49,V50)</f>
        <v>0</v>
      </c>
      <c r="W48" s="17">
        <f>SUM(W49,W50)</f>
        <v>0</v>
      </c>
      <c r="X48" s="17">
        <f>SUM(X49,X50)</f>
        <v>0</v>
      </c>
      <c r="Y48" s="17">
        <f>SUM(Y49,Y50)</f>
        <v>0</v>
      </c>
      <c r="Z48" s="17">
        <f>SUM(Z49,Z50)</f>
        <v>0</v>
      </c>
      <c r="AA48" s="17">
        <f>SUM(AA49,AA50)</f>
        <v>0</v>
      </c>
      <c r="AB48" s="17">
        <f>SUM(AB49,AB50)</f>
        <v>0</v>
      </c>
      <c r="AC48" s="17">
        <f>SUM(AC49,AC50)</f>
        <v>0</v>
      </c>
      <c r="AD48" s="17">
        <f>SUM(AD49,AD50)</f>
        <v>0</v>
      </c>
      <c r="AE48" s="17">
        <f>SUM(AE49,AE50)</f>
        <v>0</v>
      </c>
      <c r="AF48" s="17">
        <f>SUM(AF49,AF50)</f>
        <v>0</v>
      </c>
      <c r="AG48" s="17">
        <f>SUM(AG49,AG50)</f>
        <v>0</v>
      </c>
      <c r="AH48" s="17">
        <f>SUM(AH49,AH50)</f>
        <v>0</v>
      </c>
      <c r="AI48" s="17">
        <f>SUM(AI49,AI50)</f>
        <v>0</v>
      </c>
      <c r="AJ48" s="17">
        <f>SUM(AJ49,AJ50)</f>
        <v>0</v>
      </c>
      <c r="AK48" s="17">
        <f>SUM(AK49,AK50)</f>
        <v>0</v>
      </c>
      <c r="AL48" s="17">
        <f>SUM(AL49,AL50)</f>
        <v>0</v>
      </c>
      <c r="AM48" s="17">
        <f>SUM(AM49,AM50)</f>
        <v>0</v>
      </c>
      <c r="AN48" s="17">
        <f>SUM(AN49,AN50)</f>
        <v>0</v>
      </c>
      <c r="AO48" s="17">
        <f>SUM(AO49,AO50)</f>
        <v>0</v>
      </c>
      <c r="AP48" s="17">
        <f>SUM(AP49,AP50)</f>
        <v>0</v>
      </c>
      <c r="AQ48" s="17">
        <f>SUM(AQ49,AQ50)</f>
        <v>0</v>
      </c>
      <c r="AR48" s="17">
        <f>SUM(AR49,AR50)</f>
        <v>0</v>
      </c>
      <c r="AS48" s="17">
        <f>SUM(AS49,AS50)</f>
        <v>0</v>
      </c>
      <c r="AT48" s="17">
        <f>SUM(AT49,AT50)</f>
        <v>0</v>
      </c>
      <c r="AU48" s="17">
        <f>SUM(AU49,AU50)</f>
        <v>0</v>
      </c>
      <c r="AV48" s="17">
        <f>SUM(AV49,AV50)</f>
        <v>0</v>
      </c>
      <c r="AW48" s="17">
        <f>SUM(AW49,AW50)</f>
        <v>0</v>
      </c>
      <c r="AX48" s="17">
        <f>SUM(AX49,AX50)</f>
        <v>0</v>
      </c>
      <c r="AY48" s="17">
        <f>SUM(AY49,AY50)</f>
        <v>0</v>
      </c>
      <c r="AZ48" s="17">
        <f>SUM(AZ49,AZ50)</f>
        <v>0</v>
      </c>
      <c r="BA48" s="17">
        <f>SUM(BA49,BA50)</f>
        <v>0</v>
      </c>
      <c r="BB48" s="17">
        <f>SUM(BB49,BB50)</f>
        <v>0</v>
      </c>
    </row>
    <row r="49" spans="1:54" x14ac:dyDescent="0.25">
      <c r="A49" s="8" t="s">
        <v>77</v>
      </c>
      <c r="B49" s="9" t="s">
        <v>78</v>
      </c>
      <c r="C49" s="10" t="s">
        <v>24</v>
      </c>
      <c r="D49" s="13">
        <v>0</v>
      </c>
      <c r="E49" s="11">
        <f t="shared" si="3"/>
        <v>0</v>
      </c>
      <c r="F49" s="11">
        <f t="shared" si="4"/>
        <v>0</v>
      </c>
      <c r="G49" s="11">
        <f t="shared" si="5"/>
        <v>0</v>
      </c>
      <c r="H49" s="11">
        <f t="shared" si="6"/>
        <v>0</v>
      </c>
      <c r="I49" s="11">
        <f t="shared" si="7"/>
        <v>0</v>
      </c>
      <c r="J49" s="11">
        <f t="shared" si="8"/>
        <v>0</v>
      </c>
      <c r="K49" s="11">
        <f t="shared" si="9"/>
        <v>0</v>
      </c>
      <c r="L49" s="11">
        <f t="shared" si="10"/>
        <v>0</v>
      </c>
      <c r="M49" s="11">
        <f t="shared" si="11"/>
        <v>0</v>
      </c>
      <c r="N49" s="11">
        <f t="shared" si="12"/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3">
        <v>0</v>
      </c>
      <c r="AQ49" s="13">
        <v>0</v>
      </c>
      <c r="AR49" s="13">
        <v>0</v>
      </c>
      <c r="AS49" s="13">
        <v>0</v>
      </c>
      <c r="AT49" s="13">
        <v>0</v>
      </c>
      <c r="AU49" s="13">
        <v>0</v>
      </c>
      <c r="AV49" s="13">
        <v>0</v>
      </c>
      <c r="AW49" s="13">
        <v>0</v>
      </c>
      <c r="AX49" s="13">
        <v>0</v>
      </c>
      <c r="AY49" s="13">
        <v>0</v>
      </c>
      <c r="AZ49" s="13">
        <v>0</v>
      </c>
      <c r="BA49" s="13">
        <v>0</v>
      </c>
      <c r="BB49" s="13">
        <v>0</v>
      </c>
    </row>
    <row r="50" spans="1:54" ht="31.5" x14ac:dyDescent="0.25">
      <c r="A50" s="15" t="s">
        <v>79</v>
      </c>
      <c r="B50" s="16" t="s">
        <v>80</v>
      </c>
      <c r="C50" s="14" t="s">
        <v>24</v>
      </c>
      <c r="D50" s="13">
        <v>0</v>
      </c>
      <c r="E50" s="11">
        <f t="shared" si="3"/>
        <v>0</v>
      </c>
      <c r="F50" s="11">
        <f t="shared" si="4"/>
        <v>0</v>
      </c>
      <c r="G50" s="11">
        <f t="shared" si="5"/>
        <v>0</v>
      </c>
      <c r="H50" s="11">
        <f t="shared" si="6"/>
        <v>0</v>
      </c>
      <c r="I50" s="11">
        <f t="shared" si="7"/>
        <v>0</v>
      </c>
      <c r="J50" s="11">
        <f t="shared" si="8"/>
        <v>0</v>
      </c>
      <c r="K50" s="11">
        <f t="shared" si="9"/>
        <v>0</v>
      </c>
      <c r="L50" s="11">
        <f t="shared" si="10"/>
        <v>0</v>
      </c>
      <c r="M50" s="11">
        <f t="shared" si="11"/>
        <v>0</v>
      </c>
      <c r="N50" s="11">
        <f t="shared" si="12"/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3">
        <v>0</v>
      </c>
      <c r="AQ50" s="13">
        <v>0</v>
      </c>
      <c r="AR50" s="13">
        <v>0</v>
      </c>
      <c r="AS50" s="13">
        <v>0</v>
      </c>
      <c r="AT50" s="13">
        <v>0</v>
      </c>
      <c r="AU50" s="13">
        <v>0</v>
      </c>
      <c r="AV50" s="13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0</v>
      </c>
      <c r="BB50" s="13">
        <v>0</v>
      </c>
    </row>
    <row r="51" spans="1:54" ht="31.5" x14ac:dyDescent="0.25">
      <c r="A51" s="15" t="s">
        <v>81</v>
      </c>
      <c r="B51" s="16" t="s">
        <v>82</v>
      </c>
      <c r="C51" s="14" t="s">
        <v>24</v>
      </c>
      <c r="D51" s="17">
        <f>SUM(D52,D58,D59,D60,D61,D62,D63,D64)</f>
        <v>0</v>
      </c>
      <c r="E51" s="11">
        <f t="shared" si="3"/>
        <v>4.188231786666667</v>
      </c>
      <c r="F51" s="11">
        <f t="shared" si="4"/>
        <v>0</v>
      </c>
      <c r="G51" s="11">
        <f t="shared" si="5"/>
        <v>0</v>
      </c>
      <c r="H51" s="11">
        <f t="shared" si="6"/>
        <v>0</v>
      </c>
      <c r="I51" s="11">
        <f t="shared" si="7"/>
        <v>0</v>
      </c>
      <c r="J51" s="11">
        <f t="shared" si="8"/>
        <v>0</v>
      </c>
      <c r="K51" s="11">
        <f t="shared" si="9"/>
        <v>0</v>
      </c>
      <c r="L51" s="11">
        <f t="shared" si="10"/>
        <v>279</v>
      </c>
      <c r="M51" s="11">
        <f t="shared" si="11"/>
        <v>0</v>
      </c>
      <c r="N51" s="11">
        <f t="shared" si="12"/>
        <v>11</v>
      </c>
      <c r="O51" s="17">
        <f>SUM(O52,O58,O59,O60,O61,O62,O63,O64)</f>
        <v>0</v>
      </c>
      <c r="P51" s="17">
        <f>SUM(P52,P58,P59,P60,P61,P62,P63,P64)</f>
        <v>0</v>
      </c>
      <c r="Q51" s="17">
        <f>SUM(Q52,Q58,Q59,Q60,Q61,Q62,Q63,Q64)</f>
        <v>0</v>
      </c>
      <c r="R51" s="17">
        <f>SUM(R52,R58,R59,R60,R61,R62,R63,R64)</f>
        <v>0</v>
      </c>
      <c r="S51" s="17">
        <f>SUM(S52,S58,S59,S60,S61,S62,S63,S64)</f>
        <v>0</v>
      </c>
      <c r="T51" s="17">
        <f>SUM(T52,T58,T59,T60,T61,T62,T63,T64)</f>
        <v>0</v>
      </c>
      <c r="U51" s="17">
        <f>SUM(U52,U58,U59,U60,U61,U62,U63,U64)</f>
        <v>0</v>
      </c>
      <c r="V51" s="17">
        <f>SUM(V52,V58,V59,V60,V61,V62,V63,V64)</f>
        <v>0</v>
      </c>
      <c r="W51" s="17">
        <f>SUM(W52,W58,W59,W60,W61,W62,W63,W64)</f>
        <v>0</v>
      </c>
      <c r="X51" s="17">
        <f>SUM(X52,X58,X59,X60,X61,X62,X63,X64)</f>
        <v>0</v>
      </c>
      <c r="Y51" s="17">
        <f>SUM(Y52,Y58,Y59,Y60,Y61,Y62,Y63,Y64)</f>
        <v>0</v>
      </c>
      <c r="Z51" s="17">
        <f>SUM(Z52,Z58,Z59,Z60,Z61,Z62,Z63,Z64)</f>
        <v>0</v>
      </c>
      <c r="AA51" s="17">
        <f>SUM(AA52,AA58,AA59,AA60,AA61,AA62,AA63,AA64)</f>
        <v>0</v>
      </c>
      <c r="AB51" s="17">
        <f>SUM(AB52,AB58,AB59,AB60,AB61,AB62,AB63,AB64)</f>
        <v>0</v>
      </c>
      <c r="AC51" s="17">
        <f>SUM(AC52,AC58,AC59,AC60,AC61,AC62,AC63,AC64)</f>
        <v>0</v>
      </c>
      <c r="AD51" s="17">
        <f>SUM(AD52,AD58,AD59,AD60,AD61,AD62,AD63,AD64)</f>
        <v>0</v>
      </c>
      <c r="AE51" s="17">
        <f>SUM(AE52,AE58,AE59,AE60,AE61,AE62,AE63,AE64)</f>
        <v>0</v>
      </c>
      <c r="AF51" s="17">
        <f>SUM(AF52,AF58,AF59,AF60,AF61,AF62,AF63,AF64)</f>
        <v>0</v>
      </c>
      <c r="AG51" s="17">
        <f>SUM(AG52,AG58,AG59,AG60,AG61,AG62,AG63,AG64)</f>
        <v>0</v>
      </c>
      <c r="AH51" s="17">
        <f>SUM(AH52,AH58,AH59,AH60,AH61,AH62,AH63,AH64)</f>
        <v>0</v>
      </c>
      <c r="AI51" s="17">
        <f>SUM(AI52,AI58,AI59,AI60,AI61,AI62,AI63,AI64)</f>
        <v>0</v>
      </c>
      <c r="AJ51" s="17">
        <f>SUM(AJ52,AJ58,AJ59,AJ60,AJ61,AJ62,AJ63,AJ64)</f>
        <v>0</v>
      </c>
      <c r="AK51" s="17">
        <f>SUM(AK52,AK58,AK59,AK60,AK61,AK62,AK63,AK64)</f>
        <v>0</v>
      </c>
      <c r="AL51" s="17">
        <f>SUM(AL52,AL58,AL59,AL60,AL61,AL62,AL63,AL64)</f>
        <v>0</v>
      </c>
      <c r="AM51" s="17">
        <f>SUM(AM52,AM58,AM59,AM60,AM61,AM62,AM63,AM64)</f>
        <v>0</v>
      </c>
      <c r="AN51" s="17">
        <f>SUM(AN52,AN58,AN59,AN60,AN61,AN62,AN63,AN64)</f>
        <v>0</v>
      </c>
      <c r="AO51" s="17">
        <f>SUM(AO52,AO58,AO59,AO60,AO61,AO62,AO63,AO64)</f>
        <v>0</v>
      </c>
      <c r="AP51" s="17">
        <f>SUM(AP52,AP58,AP59,AP60,AP61,AP62,AP63,AP64)</f>
        <v>0</v>
      </c>
      <c r="AQ51" s="17">
        <f>SUM(AQ52,AQ58,AQ59,AQ60,AQ61,AQ62,AQ63,AQ64)</f>
        <v>0</v>
      </c>
      <c r="AR51" s="17">
        <f>SUM(AR52,AR58,AR59,AR60,AR61,AR62,AR63,AR64)</f>
        <v>0</v>
      </c>
      <c r="AS51" s="17">
        <f>SUM(AS52,AS58,AS59,AS60,AS61,AS62,AS63,AS64)</f>
        <v>4.188231786666667</v>
      </c>
      <c r="AT51" s="17">
        <f>SUM(AT52,AT58,AT59,AT60,AT61,AT62,AT63,AT64)</f>
        <v>0</v>
      </c>
      <c r="AU51" s="17">
        <f>SUM(AU52,AU58,AU59,AU60,AU61,AU62,AU63,AU64)</f>
        <v>0</v>
      </c>
      <c r="AV51" s="17">
        <f>SUM(AV52,AV58,AV59,AV60,AV61,AV62,AV63,AV64)</f>
        <v>0</v>
      </c>
      <c r="AW51" s="17">
        <f>SUM(AW52,AW58,AW59,AW60,AW61,AW62,AW63,AW64)</f>
        <v>0</v>
      </c>
      <c r="AX51" s="17">
        <f>SUM(AX52,AX58,AX59,AX60,AX61,AX62,AX63,AX64)</f>
        <v>0</v>
      </c>
      <c r="AY51" s="17">
        <f>SUM(AY52,AY58,AY59,AY60,AY61,AY62,AY63,AY64)</f>
        <v>0</v>
      </c>
      <c r="AZ51" s="17">
        <f>SUM(AZ52,AZ58,AZ59,AZ60,AZ61,AZ62,AZ63,AZ64)</f>
        <v>279</v>
      </c>
      <c r="BA51" s="17">
        <f>SUM(BA52,BA58,BA59,BA60,BA61,BA62,BA63,BA64)</f>
        <v>0</v>
      </c>
      <c r="BB51" s="17">
        <f>SUM(BB52,BB58,BB59,BB60,BB61,BB62,BB63,BB64)</f>
        <v>11</v>
      </c>
    </row>
    <row r="52" spans="1:54" ht="31.5" x14ac:dyDescent="0.25">
      <c r="A52" s="8" t="s">
        <v>83</v>
      </c>
      <c r="B52" s="9" t="s">
        <v>84</v>
      </c>
      <c r="C52" s="10" t="s">
        <v>24</v>
      </c>
      <c r="D52" s="13">
        <f>SUM(D53:D57)</f>
        <v>0</v>
      </c>
      <c r="E52" s="11">
        <f t="shared" si="3"/>
        <v>4.188231786666667</v>
      </c>
      <c r="F52" s="11">
        <f t="shared" si="4"/>
        <v>0</v>
      </c>
      <c r="G52" s="11">
        <f t="shared" si="5"/>
        <v>0</v>
      </c>
      <c r="H52" s="11">
        <f t="shared" si="6"/>
        <v>0</v>
      </c>
      <c r="I52" s="11">
        <f t="shared" si="7"/>
        <v>0</v>
      </c>
      <c r="J52" s="11">
        <f t="shared" si="8"/>
        <v>0</v>
      </c>
      <c r="K52" s="11">
        <f t="shared" si="9"/>
        <v>0</v>
      </c>
      <c r="L52" s="11">
        <f t="shared" si="10"/>
        <v>279</v>
      </c>
      <c r="M52" s="11">
        <f t="shared" si="11"/>
        <v>0</v>
      </c>
      <c r="N52" s="11">
        <f t="shared" si="12"/>
        <v>11</v>
      </c>
      <c r="O52" s="13">
        <f>SUM(O53:O57)</f>
        <v>0</v>
      </c>
      <c r="P52" s="13">
        <f>SUM(P53:P57)</f>
        <v>0</v>
      </c>
      <c r="Q52" s="13">
        <f>SUM(Q53:Q57)</f>
        <v>0</v>
      </c>
      <c r="R52" s="13">
        <f>SUM(R53:R57)</f>
        <v>0</v>
      </c>
      <c r="S52" s="13">
        <f>SUM(S53:S57)</f>
        <v>0</v>
      </c>
      <c r="T52" s="13">
        <f>SUM(T53:T57)</f>
        <v>0</v>
      </c>
      <c r="U52" s="13">
        <f>SUM(U53:U57)</f>
        <v>0</v>
      </c>
      <c r="V52" s="13">
        <f>SUM(V53:V57)</f>
        <v>0</v>
      </c>
      <c r="W52" s="13">
        <f>SUM(W53:W57)</f>
        <v>0</v>
      </c>
      <c r="X52" s="13">
        <f>SUM(X53:X57)</f>
        <v>0</v>
      </c>
      <c r="Y52" s="13">
        <f>SUM(Y53:Y57)</f>
        <v>0</v>
      </c>
      <c r="Z52" s="13">
        <f>SUM(Z53:Z57)</f>
        <v>0</v>
      </c>
      <c r="AA52" s="13">
        <f>SUM(AA53:AA57)</f>
        <v>0</v>
      </c>
      <c r="AB52" s="13">
        <f>SUM(AB53:AB57)</f>
        <v>0</v>
      </c>
      <c r="AC52" s="13">
        <f>SUM(AC53:AC57)</f>
        <v>0</v>
      </c>
      <c r="AD52" s="13">
        <f>SUM(AD53:AD57)</f>
        <v>0</v>
      </c>
      <c r="AE52" s="13">
        <f>SUM(AE53:AE57)</f>
        <v>0</v>
      </c>
      <c r="AF52" s="13">
        <f>SUM(AF53:AF57)</f>
        <v>0</v>
      </c>
      <c r="AG52" s="13">
        <f>SUM(AG53:AG57)</f>
        <v>0</v>
      </c>
      <c r="AH52" s="13">
        <f>SUM(AH53:AH57)</f>
        <v>0</v>
      </c>
      <c r="AI52" s="13">
        <f>SUM(AI53:AI57)</f>
        <v>0</v>
      </c>
      <c r="AJ52" s="13">
        <f>SUM(AJ53:AJ57)</f>
        <v>0</v>
      </c>
      <c r="AK52" s="13">
        <f>SUM(AK53:AK57)</f>
        <v>0</v>
      </c>
      <c r="AL52" s="13">
        <f>SUM(AL53:AL57)</f>
        <v>0</v>
      </c>
      <c r="AM52" s="13">
        <f>SUM(AM53:AM57)</f>
        <v>0</v>
      </c>
      <c r="AN52" s="13">
        <f>SUM(AN53:AN57)</f>
        <v>0</v>
      </c>
      <c r="AO52" s="13">
        <f>SUM(AO53:AO57)</f>
        <v>0</v>
      </c>
      <c r="AP52" s="13">
        <f>SUM(AP53:AP57)</f>
        <v>0</v>
      </c>
      <c r="AQ52" s="13">
        <f>SUM(AQ53:AQ57)</f>
        <v>0</v>
      </c>
      <c r="AR52" s="13">
        <f>SUM(AR53:AR57)</f>
        <v>0</v>
      </c>
      <c r="AS52" s="13">
        <f>SUM(AS53:AS57)</f>
        <v>4.188231786666667</v>
      </c>
      <c r="AT52" s="13">
        <f>SUM(AT53:AT57)</f>
        <v>0</v>
      </c>
      <c r="AU52" s="13">
        <f>SUM(AU53:AU57)</f>
        <v>0</v>
      </c>
      <c r="AV52" s="13">
        <f>SUM(AV53:AV57)</f>
        <v>0</v>
      </c>
      <c r="AW52" s="13">
        <f>SUM(AW53:AW57)</f>
        <v>0</v>
      </c>
      <c r="AX52" s="13">
        <f>SUM(AX53:AX57)</f>
        <v>0</v>
      </c>
      <c r="AY52" s="13">
        <f>SUM(AY53:AY57)</f>
        <v>0</v>
      </c>
      <c r="AZ52" s="13">
        <f>SUM(AZ53:AZ57)</f>
        <v>279</v>
      </c>
      <c r="BA52" s="13">
        <f>SUM(BA53:BA57)</f>
        <v>0</v>
      </c>
      <c r="BB52" s="13">
        <f>SUM(BB53:BB57)</f>
        <v>11</v>
      </c>
    </row>
    <row r="53" spans="1:54" x14ac:dyDescent="0.25">
      <c r="A53" s="8" t="s">
        <v>83</v>
      </c>
      <c r="B53" s="32" t="s">
        <v>139</v>
      </c>
      <c r="C53" s="34" t="s">
        <v>140</v>
      </c>
      <c r="D53" s="11" t="s">
        <v>117</v>
      </c>
      <c r="E53" s="11">
        <f t="shared" si="3"/>
        <v>0</v>
      </c>
      <c r="F53" s="11">
        <f t="shared" si="4"/>
        <v>0</v>
      </c>
      <c r="G53" s="11">
        <f t="shared" si="5"/>
        <v>0</v>
      </c>
      <c r="H53" s="11">
        <f t="shared" si="6"/>
        <v>0</v>
      </c>
      <c r="I53" s="11">
        <f t="shared" si="7"/>
        <v>0</v>
      </c>
      <c r="J53" s="11">
        <f t="shared" si="8"/>
        <v>0</v>
      </c>
      <c r="K53" s="11">
        <f t="shared" si="9"/>
        <v>0</v>
      </c>
      <c r="L53" s="11">
        <f t="shared" si="10"/>
        <v>0</v>
      </c>
      <c r="M53" s="11">
        <f t="shared" si="11"/>
        <v>0</v>
      </c>
      <c r="N53" s="11">
        <f t="shared" si="12"/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v>0</v>
      </c>
      <c r="AY53" s="11">
        <v>0</v>
      </c>
      <c r="AZ53" s="36">
        <v>0</v>
      </c>
      <c r="BA53" s="36">
        <v>0</v>
      </c>
      <c r="BB53" s="36">
        <v>0</v>
      </c>
    </row>
    <row r="54" spans="1:54" x14ac:dyDescent="0.25">
      <c r="A54" s="8" t="s">
        <v>83</v>
      </c>
      <c r="B54" s="32" t="s">
        <v>141</v>
      </c>
      <c r="C54" s="34" t="s">
        <v>142</v>
      </c>
      <c r="D54" s="11" t="s">
        <v>117</v>
      </c>
      <c r="E54" s="11">
        <f t="shared" si="3"/>
        <v>0</v>
      </c>
      <c r="F54" s="11">
        <f t="shared" si="4"/>
        <v>0</v>
      </c>
      <c r="G54" s="11">
        <f t="shared" si="5"/>
        <v>0</v>
      </c>
      <c r="H54" s="11">
        <f t="shared" si="6"/>
        <v>0</v>
      </c>
      <c r="I54" s="11">
        <f t="shared" si="7"/>
        <v>0</v>
      </c>
      <c r="J54" s="11">
        <f t="shared" si="8"/>
        <v>0</v>
      </c>
      <c r="K54" s="11">
        <f t="shared" si="9"/>
        <v>0</v>
      </c>
      <c r="L54" s="11">
        <f t="shared" si="10"/>
        <v>0</v>
      </c>
      <c r="M54" s="11">
        <f t="shared" si="11"/>
        <v>0</v>
      </c>
      <c r="N54" s="11">
        <f t="shared" si="12"/>
        <v>0</v>
      </c>
      <c r="O54" s="11">
        <v>0</v>
      </c>
      <c r="P54" s="11">
        <v>0</v>
      </c>
      <c r="Q54" s="11">
        <v>0</v>
      </c>
      <c r="R54" s="11">
        <v>0</v>
      </c>
      <c r="S54" s="11">
        <v>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0</v>
      </c>
      <c r="Z54" s="11">
        <v>0</v>
      </c>
      <c r="AA54" s="11">
        <v>0</v>
      </c>
      <c r="AB54" s="11">
        <v>0</v>
      </c>
      <c r="AC54" s="11">
        <v>0</v>
      </c>
      <c r="AD54" s="11">
        <v>0</v>
      </c>
      <c r="AE54" s="11">
        <v>0</v>
      </c>
      <c r="AF54" s="11">
        <v>0</v>
      </c>
      <c r="AG54" s="11">
        <v>0</v>
      </c>
      <c r="AH54" s="11">
        <v>0</v>
      </c>
      <c r="AI54" s="11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1"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v>0</v>
      </c>
      <c r="AY54" s="11">
        <v>0</v>
      </c>
      <c r="AZ54" s="36">
        <v>0</v>
      </c>
      <c r="BA54" s="36">
        <v>0</v>
      </c>
      <c r="BB54" s="36">
        <v>0</v>
      </c>
    </row>
    <row r="55" spans="1:54" ht="47.25" x14ac:dyDescent="0.25">
      <c r="A55" s="8" t="s">
        <v>83</v>
      </c>
      <c r="B55" s="32" t="s">
        <v>143</v>
      </c>
      <c r="C55" s="34" t="s">
        <v>144</v>
      </c>
      <c r="D55" s="11" t="s">
        <v>117</v>
      </c>
      <c r="E55" s="11">
        <f t="shared" si="3"/>
        <v>1.982836666666667</v>
      </c>
      <c r="F55" s="11">
        <f t="shared" si="4"/>
        <v>0</v>
      </c>
      <c r="G55" s="11">
        <f t="shared" si="5"/>
        <v>0</v>
      </c>
      <c r="H55" s="11">
        <f t="shared" si="6"/>
        <v>0</v>
      </c>
      <c r="I55" s="11">
        <f t="shared" si="7"/>
        <v>0</v>
      </c>
      <c r="J55" s="11">
        <f t="shared" si="8"/>
        <v>0</v>
      </c>
      <c r="K55" s="11">
        <f t="shared" si="9"/>
        <v>0</v>
      </c>
      <c r="L55" s="11">
        <f t="shared" si="10"/>
        <v>164</v>
      </c>
      <c r="M55" s="11">
        <f t="shared" si="11"/>
        <v>0</v>
      </c>
      <c r="N55" s="11">
        <f t="shared" si="12"/>
        <v>0</v>
      </c>
      <c r="O55" s="11">
        <v>0</v>
      </c>
      <c r="P55" s="11">
        <v>0</v>
      </c>
      <c r="Q55" s="11">
        <v>0</v>
      </c>
      <c r="R55" s="11">
        <v>0</v>
      </c>
      <c r="S55" s="11">
        <v>0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0</v>
      </c>
      <c r="Z55" s="11">
        <v>0</v>
      </c>
      <c r="AA55" s="11">
        <v>0</v>
      </c>
      <c r="AB55" s="11">
        <v>0</v>
      </c>
      <c r="AC55" s="11">
        <v>0</v>
      </c>
      <c r="AD55" s="11">
        <v>0</v>
      </c>
      <c r="AE55" s="11">
        <v>0</v>
      </c>
      <c r="AF55" s="11">
        <v>0</v>
      </c>
      <c r="AG55" s="11">
        <v>0</v>
      </c>
      <c r="AH55" s="11">
        <v>0</v>
      </c>
      <c r="AI55" s="11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1">
        <v>1.982836666666667</v>
      </c>
      <c r="AT55" s="11">
        <v>0</v>
      </c>
      <c r="AU55" s="11">
        <v>0</v>
      </c>
      <c r="AV55" s="11">
        <v>0</v>
      </c>
      <c r="AW55" s="11">
        <v>0</v>
      </c>
      <c r="AX55" s="11">
        <v>0</v>
      </c>
      <c r="AY55" s="11">
        <v>0</v>
      </c>
      <c r="AZ55" s="36">
        <v>164</v>
      </c>
      <c r="BA55" s="36">
        <v>0</v>
      </c>
      <c r="BB55" s="36">
        <v>0</v>
      </c>
    </row>
    <row r="56" spans="1:54" ht="47.25" x14ac:dyDescent="0.25">
      <c r="A56" s="8" t="s">
        <v>83</v>
      </c>
      <c r="B56" s="32" t="s">
        <v>145</v>
      </c>
      <c r="C56" s="34" t="s">
        <v>146</v>
      </c>
      <c r="D56" s="11" t="s">
        <v>117</v>
      </c>
      <c r="E56" s="11">
        <f t="shared" si="3"/>
        <v>2.144254286666667</v>
      </c>
      <c r="F56" s="11">
        <f t="shared" si="4"/>
        <v>0</v>
      </c>
      <c r="G56" s="11">
        <f t="shared" si="5"/>
        <v>0</v>
      </c>
      <c r="H56" s="11">
        <f t="shared" si="6"/>
        <v>0</v>
      </c>
      <c r="I56" s="11">
        <f t="shared" si="7"/>
        <v>0</v>
      </c>
      <c r="J56" s="11">
        <f t="shared" si="8"/>
        <v>0</v>
      </c>
      <c r="K56" s="11">
        <f t="shared" si="9"/>
        <v>0</v>
      </c>
      <c r="L56" s="11">
        <f t="shared" si="10"/>
        <v>115</v>
      </c>
      <c r="M56" s="11">
        <f t="shared" si="11"/>
        <v>0</v>
      </c>
      <c r="N56" s="11">
        <f t="shared" si="12"/>
        <v>0</v>
      </c>
      <c r="O56" s="11">
        <v>0</v>
      </c>
      <c r="P56" s="11">
        <v>0</v>
      </c>
      <c r="Q56" s="11">
        <v>0</v>
      </c>
      <c r="R56" s="11">
        <v>0</v>
      </c>
      <c r="S56" s="11">
        <v>0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0</v>
      </c>
      <c r="Z56" s="11">
        <v>0</v>
      </c>
      <c r="AA56" s="11">
        <v>0</v>
      </c>
      <c r="AB56" s="11">
        <v>0</v>
      </c>
      <c r="AC56" s="11">
        <v>0</v>
      </c>
      <c r="AD56" s="11">
        <v>0</v>
      </c>
      <c r="AE56" s="11">
        <v>0</v>
      </c>
      <c r="AF56" s="11">
        <v>0</v>
      </c>
      <c r="AG56" s="11">
        <v>0</v>
      </c>
      <c r="AH56" s="11">
        <v>0</v>
      </c>
      <c r="AI56" s="11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v>0</v>
      </c>
      <c r="AO56" s="11">
        <v>0</v>
      </c>
      <c r="AP56" s="11">
        <v>0</v>
      </c>
      <c r="AQ56" s="11">
        <v>0</v>
      </c>
      <c r="AR56" s="11">
        <v>0</v>
      </c>
      <c r="AS56" s="11">
        <v>2.144254286666667</v>
      </c>
      <c r="AT56" s="11">
        <v>0</v>
      </c>
      <c r="AU56" s="11">
        <v>0</v>
      </c>
      <c r="AV56" s="11">
        <v>0</v>
      </c>
      <c r="AW56" s="11">
        <v>0</v>
      </c>
      <c r="AX56" s="11">
        <v>0</v>
      </c>
      <c r="AY56" s="11">
        <v>0</v>
      </c>
      <c r="AZ56" s="36">
        <v>115</v>
      </c>
      <c r="BA56" s="36">
        <v>0</v>
      </c>
      <c r="BB56" s="36">
        <v>0</v>
      </c>
    </row>
    <row r="57" spans="1:54" ht="31.5" x14ac:dyDescent="0.25">
      <c r="A57" s="8" t="s">
        <v>83</v>
      </c>
      <c r="B57" s="32" t="s">
        <v>147</v>
      </c>
      <c r="C57" s="34" t="s">
        <v>148</v>
      </c>
      <c r="D57" s="11" t="s">
        <v>117</v>
      </c>
      <c r="E57" s="11">
        <f t="shared" si="3"/>
        <v>6.1140833333333304E-2</v>
      </c>
      <c r="F57" s="11">
        <f t="shared" si="4"/>
        <v>0</v>
      </c>
      <c r="G57" s="11">
        <f t="shared" si="5"/>
        <v>0</v>
      </c>
      <c r="H57" s="11">
        <f t="shared" si="6"/>
        <v>0</v>
      </c>
      <c r="I57" s="11">
        <f t="shared" si="7"/>
        <v>0</v>
      </c>
      <c r="J57" s="11">
        <f t="shared" si="8"/>
        <v>0</v>
      </c>
      <c r="K57" s="11">
        <f t="shared" si="9"/>
        <v>0</v>
      </c>
      <c r="L57" s="11">
        <f t="shared" si="10"/>
        <v>0</v>
      </c>
      <c r="M57" s="11">
        <f t="shared" si="11"/>
        <v>0</v>
      </c>
      <c r="N57" s="11">
        <f t="shared" si="12"/>
        <v>11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1">
        <v>6.1140833333333304E-2</v>
      </c>
      <c r="AT57" s="11">
        <v>0</v>
      </c>
      <c r="AU57" s="11">
        <v>0</v>
      </c>
      <c r="AV57" s="11">
        <v>0</v>
      </c>
      <c r="AW57" s="11">
        <v>0</v>
      </c>
      <c r="AX57" s="11">
        <v>0</v>
      </c>
      <c r="AY57" s="11">
        <v>0</v>
      </c>
      <c r="AZ57" s="36">
        <v>0</v>
      </c>
      <c r="BA57" s="36">
        <v>0</v>
      </c>
      <c r="BB57" s="36">
        <v>11</v>
      </c>
    </row>
    <row r="58" spans="1:54" x14ac:dyDescent="0.25">
      <c r="A58" s="15" t="s">
        <v>85</v>
      </c>
      <c r="B58" s="16" t="s">
        <v>86</v>
      </c>
      <c r="C58" s="14" t="s">
        <v>24</v>
      </c>
      <c r="D58" s="13">
        <v>0</v>
      </c>
      <c r="E58" s="11">
        <f t="shared" si="3"/>
        <v>0</v>
      </c>
      <c r="F58" s="11">
        <f t="shared" si="4"/>
        <v>0</v>
      </c>
      <c r="G58" s="11">
        <f t="shared" si="5"/>
        <v>0</v>
      </c>
      <c r="H58" s="11">
        <f t="shared" si="6"/>
        <v>0</v>
      </c>
      <c r="I58" s="11">
        <f t="shared" si="7"/>
        <v>0</v>
      </c>
      <c r="J58" s="11">
        <f t="shared" si="8"/>
        <v>0</v>
      </c>
      <c r="K58" s="11">
        <f t="shared" si="9"/>
        <v>0</v>
      </c>
      <c r="L58" s="11">
        <f t="shared" si="10"/>
        <v>0</v>
      </c>
      <c r="M58" s="11">
        <f t="shared" si="11"/>
        <v>0</v>
      </c>
      <c r="N58" s="11">
        <f t="shared" si="12"/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3">
        <v>0</v>
      </c>
      <c r="AQ58" s="13">
        <v>0</v>
      </c>
      <c r="AR58" s="13">
        <v>0</v>
      </c>
      <c r="AS58" s="13">
        <v>0</v>
      </c>
      <c r="AT58" s="13">
        <v>0</v>
      </c>
      <c r="AU58" s="13">
        <v>0</v>
      </c>
      <c r="AV58" s="13">
        <v>0</v>
      </c>
      <c r="AW58" s="13">
        <v>0</v>
      </c>
      <c r="AX58" s="13">
        <v>0</v>
      </c>
      <c r="AY58" s="13">
        <v>0</v>
      </c>
      <c r="AZ58" s="13">
        <v>0</v>
      </c>
      <c r="BA58" s="13">
        <v>0</v>
      </c>
      <c r="BB58" s="13">
        <v>0</v>
      </c>
    </row>
    <row r="59" spans="1:54" x14ac:dyDescent="0.25">
      <c r="A59" s="15" t="s">
        <v>87</v>
      </c>
      <c r="B59" s="16" t="s">
        <v>88</v>
      </c>
      <c r="C59" s="14" t="s">
        <v>24</v>
      </c>
      <c r="D59" s="13">
        <v>0</v>
      </c>
      <c r="E59" s="11">
        <f t="shared" si="3"/>
        <v>0</v>
      </c>
      <c r="F59" s="11">
        <f t="shared" si="4"/>
        <v>0</v>
      </c>
      <c r="G59" s="11">
        <f t="shared" si="5"/>
        <v>0</v>
      </c>
      <c r="H59" s="11">
        <f t="shared" si="6"/>
        <v>0</v>
      </c>
      <c r="I59" s="11">
        <f t="shared" si="7"/>
        <v>0</v>
      </c>
      <c r="J59" s="11">
        <f t="shared" si="8"/>
        <v>0</v>
      </c>
      <c r="K59" s="11">
        <f t="shared" si="9"/>
        <v>0</v>
      </c>
      <c r="L59" s="11">
        <f t="shared" si="10"/>
        <v>0</v>
      </c>
      <c r="M59" s="11">
        <f t="shared" si="11"/>
        <v>0</v>
      </c>
      <c r="N59" s="11">
        <f t="shared" si="12"/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3">
        <v>0</v>
      </c>
      <c r="AQ59" s="13">
        <v>0</v>
      </c>
      <c r="AR59" s="13">
        <v>0</v>
      </c>
      <c r="AS59" s="13">
        <v>0</v>
      </c>
      <c r="AT59" s="13">
        <v>0</v>
      </c>
      <c r="AU59" s="13">
        <v>0</v>
      </c>
      <c r="AV59" s="13">
        <v>0</v>
      </c>
      <c r="AW59" s="13">
        <v>0</v>
      </c>
      <c r="AX59" s="13">
        <v>0</v>
      </c>
      <c r="AY59" s="13">
        <v>0</v>
      </c>
      <c r="AZ59" s="13">
        <v>0</v>
      </c>
      <c r="BA59" s="13">
        <v>0</v>
      </c>
      <c r="BB59" s="13">
        <v>0</v>
      </c>
    </row>
    <row r="60" spans="1:54" ht="31.5" x14ac:dyDescent="0.25">
      <c r="A60" s="8" t="s">
        <v>89</v>
      </c>
      <c r="B60" s="9" t="s">
        <v>90</v>
      </c>
      <c r="C60" s="10" t="s">
        <v>24</v>
      </c>
      <c r="D60" s="17">
        <v>0</v>
      </c>
      <c r="E60" s="11">
        <f t="shared" si="3"/>
        <v>0</v>
      </c>
      <c r="F60" s="11">
        <f t="shared" si="4"/>
        <v>0</v>
      </c>
      <c r="G60" s="11">
        <f t="shared" si="5"/>
        <v>0</v>
      </c>
      <c r="H60" s="11">
        <f t="shared" si="6"/>
        <v>0</v>
      </c>
      <c r="I60" s="11">
        <f t="shared" si="7"/>
        <v>0</v>
      </c>
      <c r="J60" s="11">
        <f t="shared" si="8"/>
        <v>0</v>
      </c>
      <c r="K60" s="11">
        <f t="shared" si="9"/>
        <v>0</v>
      </c>
      <c r="L60" s="11">
        <f t="shared" si="10"/>
        <v>0</v>
      </c>
      <c r="M60" s="11">
        <f t="shared" si="11"/>
        <v>0</v>
      </c>
      <c r="N60" s="11">
        <f t="shared" si="12"/>
        <v>0</v>
      </c>
      <c r="O60" s="17">
        <v>0</v>
      </c>
      <c r="P60" s="17">
        <v>0</v>
      </c>
      <c r="Q60" s="17">
        <v>0</v>
      </c>
      <c r="R60" s="17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</row>
    <row r="61" spans="1:54" ht="31.5" x14ac:dyDescent="0.25">
      <c r="A61" s="8" t="s">
        <v>91</v>
      </c>
      <c r="B61" s="9" t="s">
        <v>92</v>
      </c>
      <c r="C61" s="10" t="s">
        <v>24</v>
      </c>
      <c r="D61" s="13">
        <v>0</v>
      </c>
      <c r="E61" s="11">
        <f t="shared" si="3"/>
        <v>0</v>
      </c>
      <c r="F61" s="11">
        <f t="shared" si="4"/>
        <v>0</v>
      </c>
      <c r="G61" s="11">
        <f t="shared" si="5"/>
        <v>0</v>
      </c>
      <c r="H61" s="11">
        <f t="shared" si="6"/>
        <v>0</v>
      </c>
      <c r="I61" s="11">
        <f t="shared" si="7"/>
        <v>0</v>
      </c>
      <c r="J61" s="11">
        <f t="shared" si="8"/>
        <v>0</v>
      </c>
      <c r="K61" s="11">
        <f t="shared" si="9"/>
        <v>0</v>
      </c>
      <c r="L61" s="11">
        <f t="shared" si="10"/>
        <v>0</v>
      </c>
      <c r="M61" s="11">
        <f t="shared" si="11"/>
        <v>0</v>
      </c>
      <c r="N61" s="11">
        <f t="shared" si="12"/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3">
        <v>0</v>
      </c>
      <c r="AQ61" s="13">
        <v>0</v>
      </c>
      <c r="AR61" s="13">
        <v>0</v>
      </c>
      <c r="AS61" s="13">
        <v>0</v>
      </c>
      <c r="AT61" s="13">
        <v>0</v>
      </c>
      <c r="AU61" s="13">
        <v>0</v>
      </c>
      <c r="AV61" s="13">
        <v>0</v>
      </c>
      <c r="AW61" s="13">
        <v>0</v>
      </c>
      <c r="AX61" s="13">
        <v>0</v>
      </c>
      <c r="AY61" s="13">
        <v>0</v>
      </c>
      <c r="AZ61" s="13">
        <v>0</v>
      </c>
      <c r="BA61" s="13">
        <v>0</v>
      </c>
      <c r="BB61" s="13">
        <v>0</v>
      </c>
    </row>
    <row r="62" spans="1:54" ht="31.5" x14ac:dyDescent="0.25">
      <c r="A62" s="8" t="s">
        <v>93</v>
      </c>
      <c r="B62" s="9" t="s">
        <v>94</v>
      </c>
      <c r="C62" s="10" t="s">
        <v>24</v>
      </c>
      <c r="D62" s="13">
        <v>0</v>
      </c>
      <c r="E62" s="11">
        <f t="shared" si="3"/>
        <v>0</v>
      </c>
      <c r="F62" s="11">
        <f t="shared" si="4"/>
        <v>0</v>
      </c>
      <c r="G62" s="11">
        <f t="shared" si="5"/>
        <v>0</v>
      </c>
      <c r="H62" s="11">
        <f t="shared" si="6"/>
        <v>0</v>
      </c>
      <c r="I62" s="11">
        <f t="shared" si="7"/>
        <v>0</v>
      </c>
      <c r="J62" s="11">
        <f t="shared" si="8"/>
        <v>0</v>
      </c>
      <c r="K62" s="11">
        <f t="shared" si="9"/>
        <v>0</v>
      </c>
      <c r="L62" s="11">
        <f t="shared" si="10"/>
        <v>0</v>
      </c>
      <c r="M62" s="11">
        <f t="shared" si="11"/>
        <v>0</v>
      </c>
      <c r="N62" s="11">
        <f t="shared" si="12"/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3">
        <v>0</v>
      </c>
      <c r="AQ62" s="13">
        <v>0</v>
      </c>
      <c r="AR62" s="13">
        <v>0</v>
      </c>
      <c r="AS62" s="13">
        <v>0</v>
      </c>
      <c r="AT62" s="13">
        <v>0</v>
      </c>
      <c r="AU62" s="13">
        <v>0</v>
      </c>
      <c r="AV62" s="13">
        <v>0</v>
      </c>
      <c r="AW62" s="13">
        <v>0</v>
      </c>
      <c r="AX62" s="13">
        <v>0</v>
      </c>
      <c r="AY62" s="13">
        <v>0</v>
      </c>
      <c r="AZ62" s="13">
        <v>0</v>
      </c>
      <c r="BA62" s="13">
        <v>0</v>
      </c>
      <c r="BB62" s="13">
        <v>0</v>
      </c>
    </row>
    <row r="63" spans="1:54" ht="31.5" x14ac:dyDescent="0.25">
      <c r="A63" s="15" t="s">
        <v>95</v>
      </c>
      <c r="B63" s="16" t="s">
        <v>96</v>
      </c>
      <c r="C63" s="14" t="s">
        <v>24</v>
      </c>
      <c r="D63" s="13">
        <v>0</v>
      </c>
      <c r="E63" s="11">
        <f t="shared" si="3"/>
        <v>0</v>
      </c>
      <c r="F63" s="11">
        <f t="shared" si="4"/>
        <v>0</v>
      </c>
      <c r="G63" s="11">
        <f t="shared" si="5"/>
        <v>0</v>
      </c>
      <c r="H63" s="11">
        <f t="shared" si="6"/>
        <v>0</v>
      </c>
      <c r="I63" s="11">
        <f t="shared" si="7"/>
        <v>0</v>
      </c>
      <c r="J63" s="11">
        <f t="shared" si="8"/>
        <v>0</v>
      </c>
      <c r="K63" s="11">
        <f t="shared" si="9"/>
        <v>0</v>
      </c>
      <c r="L63" s="11">
        <f t="shared" si="10"/>
        <v>0</v>
      </c>
      <c r="M63" s="11">
        <f t="shared" si="11"/>
        <v>0</v>
      </c>
      <c r="N63" s="11">
        <f t="shared" si="12"/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3">
        <v>0</v>
      </c>
      <c r="AQ63" s="13">
        <v>0</v>
      </c>
      <c r="AR63" s="13">
        <v>0</v>
      </c>
      <c r="AS63" s="13">
        <v>0</v>
      </c>
      <c r="AT63" s="13">
        <v>0</v>
      </c>
      <c r="AU63" s="13">
        <v>0</v>
      </c>
      <c r="AV63" s="13">
        <v>0</v>
      </c>
      <c r="AW63" s="13">
        <v>0</v>
      </c>
      <c r="AX63" s="13">
        <v>0</v>
      </c>
      <c r="AY63" s="13">
        <v>0</v>
      </c>
      <c r="AZ63" s="13">
        <v>0</v>
      </c>
      <c r="BA63" s="13">
        <v>0</v>
      </c>
      <c r="BB63" s="13">
        <v>0</v>
      </c>
    </row>
    <row r="64" spans="1:54" ht="31.5" x14ac:dyDescent="0.25">
      <c r="A64" s="8" t="s">
        <v>97</v>
      </c>
      <c r="B64" s="9" t="s">
        <v>98</v>
      </c>
      <c r="C64" s="10" t="s">
        <v>24</v>
      </c>
      <c r="D64" s="13">
        <v>0</v>
      </c>
      <c r="E64" s="11">
        <f t="shared" si="3"/>
        <v>0</v>
      </c>
      <c r="F64" s="11">
        <f t="shared" si="4"/>
        <v>0</v>
      </c>
      <c r="G64" s="11">
        <f t="shared" si="5"/>
        <v>0</v>
      </c>
      <c r="H64" s="11">
        <f t="shared" si="6"/>
        <v>0</v>
      </c>
      <c r="I64" s="11">
        <f t="shared" si="7"/>
        <v>0</v>
      </c>
      <c r="J64" s="11">
        <f t="shared" si="8"/>
        <v>0</v>
      </c>
      <c r="K64" s="11">
        <f t="shared" si="9"/>
        <v>0</v>
      </c>
      <c r="L64" s="11">
        <f t="shared" si="10"/>
        <v>0</v>
      </c>
      <c r="M64" s="11">
        <f t="shared" si="11"/>
        <v>0</v>
      </c>
      <c r="N64" s="11">
        <f t="shared" si="12"/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3">
        <v>0</v>
      </c>
      <c r="AQ64" s="13">
        <v>0</v>
      </c>
      <c r="AR64" s="13">
        <v>0</v>
      </c>
      <c r="AS64" s="13">
        <v>0</v>
      </c>
      <c r="AT64" s="13">
        <v>0</v>
      </c>
      <c r="AU64" s="13">
        <v>0</v>
      </c>
      <c r="AV64" s="13">
        <v>0</v>
      </c>
      <c r="AW64" s="13">
        <v>0</v>
      </c>
      <c r="AX64" s="13">
        <v>0</v>
      </c>
      <c r="AY64" s="13">
        <v>0</v>
      </c>
      <c r="AZ64" s="13">
        <v>0</v>
      </c>
      <c r="BA64" s="13">
        <v>0</v>
      </c>
      <c r="BB64" s="13">
        <v>0</v>
      </c>
    </row>
    <row r="65" spans="1:54" ht="31.5" x14ac:dyDescent="0.25">
      <c r="A65" s="8" t="s">
        <v>99</v>
      </c>
      <c r="B65" s="9" t="s">
        <v>100</v>
      </c>
      <c r="C65" s="10" t="s">
        <v>24</v>
      </c>
      <c r="D65" s="13">
        <f>SUM(D66,D67)</f>
        <v>0</v>
      </c>
      <c r="E65" s="11">
        <f t="shared" si="3"/>
        <v>0</v>
      </c>
      <c r="F65" s="11">
        <f t="shared" si="4"/>
        <v>0</v>
      </c>
      <c r="G65" s="11">
        <f t="shared" si="5"/>
        <v>0</v>
      </c>
      <c r="H65" s="11">
        <f t="shared" si="6"/>
        <v>0</v>
      </c>
      <c r="I65" s="11">
        <f t="shared" si="7"/>
        <v>0</v>
      </c>
      <c r="J65" s="11">
        <f t="shared" si="8"/>
        <v>0</v>
      </c>
      <c r="K65" s="11">
        <f t="shared" si="9"/>
        <v>0</v>
      </c>
      <c r="L65" s="11">
        <f t="shared" si="10"/>
        <v>0</v>
      </c>
      <c r="M65" s="11">
        <f t="shared" si="11"/>
        <v>0</v>
      </c>
      <c r="N65" s="11">
        <f t="shared" si="12"/>
        <v>0</v>
      </c>
      <c r="O65" s="13">
        <f>SUM(O66,O67)</f>
        <v>0</v>
      </c>
      <c r="P65" s="13">
        <f>SUM(P66,P67)</f>
        <v>0</v>
      </c>
      <c r="Q65" s="13">
        <f>SUM(Q66,Q67)</f>
        <v>0</v>
      </c>
      <c r="R65" s="13">
        <f>SUM(R66,R67)</f>
        <v>0</v>
      </c>
      <c r="S65" s="13">
        <f>SUM(S66,S67)</f>
        <v>0</v>
      </c>
      <c r="T65" s="13">
        <f>SUM(T66,T67)</f>
        <v>0</v>
      </c>
      <c r="U65" s="13">
        <f>SUM(U66,U67)</f>
        <v>0</v>
      </c>
      <c r="V65" s="13">
        <f>SUM(V66,V67)</f>
        <v>0</v>
      </c>
      <c r="W65" s="13">
        <f>SUM(W66,W67)</f>
        <v>0</v>
      </c>
      <c r="X65" s="13">
        <f>SUM(X66,X67)</f>
        <v>0</v>
      </c>
      <c r="Y65" s="13">
        <f>SUM(Y66,Y67)</f>
        <v>0</v>
      </c>
      <c r="Z65" s="13">
        <f>SUM(Z66,Z67)</f>
        <v>0</v>
      </c>
      <c r="AA65" s="13">
        <f>SUM(AA66,AA67)</f>
        <v>0</v>
      </c>
      <c r="AB65" s="13">
        <f>SUM(AB66,AB67)</f>
        <v>0</v>
      </c>
      <c r="AC65" s="13">
        <f>SUM(AC66,AC67)</f>
        <v>0</v>
      </c>
      <c r="AD65" s="13">
        <f>SUM(AD66,AD67)</f>
        <v>0</v>
      </c>
      <c r="AE65" s="13">
        <f>SUM(AE66,AE67)</f>
        <v>0</v>
      </c>
      <c r="AF65" s="13">
        <f>SUM(AF66,AF67)</f>
        <v>0</v>
      </c>
      <c r="AG65" s="13">
        <f>SUM(AG66,AG67)</f>
        <v>0</v>
      </c>
      <c r="AH65" s="13">
        <f>SUM(AH66,AH67)</f>
        <v>0</v>
      </c>
      <c r="AI65" s="13">
        <f>SUM(AI66,AI67)</f>
        <v>0</v>
      </c>
      <c r="AJ65" s="13">
        <f>SUM(AJ66,AJ67)</f>
        <v>0</v>
      </c>
      <c r="AK65" s="13">
        <f>SUM(AK66,AK67)</f>
        <v>0</v>
      </c>
      <c r="AL65" s="13">
        <f>SUM(AL66,AL67)</f>
        <v>0</v>
      </c>
      <c r="AM65" s="13">
        <f>SUM(AM66,AM67)</f>
        <v>0</v>
      </c>
      <c r="AN65" s="13">
        <f>SUM(AN66,AN67)</f>
        <v>0</v>
      </c>
      <c r="AO65" s="13">
        <f>SUM(AO66,AO67)</f>
        <v>0</v>
      </c>
      <c r="AP65" s="13">
        <f>SUM(AP66,AP67)</f>
        <v>0</v>
      </c>
      <c r="AQ65" s="13">
        <f>SUM(AQ66,AQ67)</f>
        <v>0</v>
      </c>
      <c r="AR65" s="13">
        <f>SUM(AR66,AR67)</f>
        <v>0</v>
      </c>
      <c r="AS65" s="13">
        <f>SUM(AS66,AS67)</f>
        <v>0</v>
      </c>
      <c r="AT65" s="13">
        <f>SUM(AT66,AT67)</f>
        <v>0</v>
      </c>
      <c r="AU65" s="13">
        <f>SUM(AU66,AU67)</f>
        <v>0</v>
      </c>
      <c r="AV65" s="13">
        <f>SUM(AV66,AV67)</f>
        <v>0</v>
      </c>
      <c r="AW65" s="13">
        <f>SUM(AW66,AW67)</f>
        <v>0</v>
      </c>
      <c r="AX65" s="13">
        <f>SUM(AX66,AX67)</f>
        <v>0</v>
      </c>
      <c r="AY65" s="13">
        <f>SUM(AY66,AY67)</f>
        <v>0</v>
      </c>
      <c r="AZ65" s="13">
        <f>SUM(AZ66,AZ67)</f>
        <v>0</v>
      </c>
      <c r="BA65" s="13">
        <f>SUM(BA66,BA67)</f>
        <v>0</v>
      </c>
      <c r="BB65" s="13">
        <f>SUM(BB66,BB67)</f>
        <v>0</v>
      </c>
    </row>
    <row r="66" spans="1:54" x14ac:dyDescent="0.25">
      <c r="A66" s="8" t="s">
        <v>101</v>
      </c>
      <c r="B66" s="9" t="s">
        <v>102</v>
      </c>
      <c r="C66" s="10" t="s">
        <v>24</v>
      </c>
      <c r="D66" s="13">
        <v>0</v>
      </c>
      <c r="E66" s="11">
        <f t="shared" si="3"/>
        <v>0</v>
      </c>
      <c r="F66" s="11">
        <f t="shared" si="4"/>
        <v>0</v>
      </c>
      <c r="G66" s="11">
        <f t="shared" si="5"/>
        <v>0</v>
      </c>
      <c r="H66" s="11">
        <f t="shared" si="6"/>
        <v>0</v>
      </c>
      <c r="I66" s="11">
        <f t="shared" si="7"/>
        <v>0</v>
      </c>
      <c r="J66" s="11">
        <f t="shared" si="8"/>
        <v>0</v>
      </c>
      <c r="K66" s="11">
        <f t="shared" si="9"/>
        <v>0</v>
      </c>
      <c r="L66" s="11">
        <f t="shared" si="10"/>
        <v>0</v>
      </c>
      <c r="M66" s="11">
        <f t="shared" si="11"/>
        <v>0</v>
      </c>
      <c r="N66" s="11">
        <f t="shared" si="12"/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3">
        <v>0</v>
      </c>
      <c r="AQ66" s="13">
        <v>0</v>
      </c>
      <c r="AR66" s="13">
        <v>0</v>
      </c>
      <c r="AS66" s="13">
        <v>0</v>
      </c>
      <c r="AT66" s="13">
        <v>0</v>
      </c>
      <c r="AU66" s="13">
        <v>0</v>
      </c>
      <c r="AV66" s="13">
        <v>0</v>
      </c>
      <c r="AW66" s="13">
        <v>0</v>
      </c>
      <c r="AX66" s="13">
        <v>0</v>
      </c>
      <c r="AY66" s="13">
        <v>0</v>
      </c>
      <c r="AZ66" s="13">
        <v>0</v>
      </c>
      <c r="BA66" s="13">
        <v>0</v>
      </c>
      <c r="BB66" s="13">
        <v>0</v>
      </c>
    </row>
    <row r="67" spans="1:54" ht="31.5" x14ac:dyDescent="0.25">
      <c r="A67" s="15" t="s">
        <v>103</v>
      </c>
      <c r="B67" s="16" t="s">
        <v>104</v>
      </c>
      <c r="C67" s="14" t="s">
        <v>24</v>
      </c>
      <c r="D67" s="13">
        <v>0</v>
      </c>
      <c r="E67" s="11">
        <f t="shared" si="3"/>
        <v>0</v>
      </c>
      <c r="F67" s="11">
        <f t="shared" si="4"/>
        <v>0</v>
      </c>
      <c r="G67" s="11">
        <f t="shared" si="5"/>
        <v>0</v>
      </c>
      <c r="H67" s="11">
        <f t="shared" si="6"/>
        <v>0</v>
      </c>
      <c r="I67" s="11">
        <f t="shared" si="7"/>
        <v>0</v>
      </c>
      <c r="J67" s="11">
        <f t="shared" si="8"/>
        <v>0</v>
      </c>
      <c r="K67" s="11">
        <f t="shared" si="9"/>
        <v>0</v>
      </c>
      <c r="L67" s="11">
        <f t="shared" si="10"/>
        <v>0</v>
      </c>
      <c r="M67" s="11">
        <f t="shared" si="11"/>
        <v>0</v>
      </c>
      <c r="N67" s="11">
        <f t="shared" si="12"/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3">
        <v>0</v>
      </c>
      <c r="AQ67" s="13">
        <v>0</v>
      </c>
      <c r="AR67" s="13">
        <v>0</v>
      </c>
      <c r="AS67" s="13">
        <v>0</v>
      </c>
      <c r="AT67" s="13">
        <v>0</v>
      </c>
      <c r="AU67" s="13">
        <v>0</v>
      </c>
      <c r="AV67" s="13">
        <v>0</v>
      </c>
      <c r="AW67" s="13">
        <v>0</v>
      </c>
      <c r="AX67" s="13">
        <v>0</v>
      </c>
      <c r="AY67" s="13">
        <v>0</v>
      </c>
      <c r="AZ67" s="13">
        <v>0</v>
      </c>
      <c r="BA67" s="13">
        <v>0</v>
      </c>
      <c r="BB67" s="13">
        <v>0</v>
      </c>
    </row>
    <row r="68" spans="1:54" ht="47.25" x14ac:dyDescent="0.25">
      <c r="A68" s="15" t="s">
        <v>105</v>
      </c>
      <c r="B68" s="16" t="s">
        <v>106</v>
      </c>
      <c r="C68" s="14" t="s">
        <v>24</v>
      </c>
      <c r="D68" s="17">
        <f>SUM(D69,D70)</f>
        <v>0</v>
      </c>
      <c r="E68" s="11">
        <f t="shared" si="3"/>
        <v>0</v>
      </c>
      <c r="F68" s="11">
        <f t="shared" si="4"/>
        <v>0</v>
      </c>
      <c r="G68" s="11">
        <f t="shared" si="5"/>
        <v>0</v>
      </c>
      <c r="H68" s="11">
        <f t="shared" si="6"/>
        <v>0</v>
      </c>
      <c r="I68" s="11">
        <f t="shared" si="7"/>
        <v>0</v>
      </c>
      <c r="J68" s="11">
        <f t="shared" si="8"/>
        <v>0</v>
      </c>
      <c r="K68" s="11">
        <f t="shared" si="9"/>
        <v>0</v>
      </c>
      <c r="L68" s="11">
        <f t="shared" si="10"/>
        <v>0</v>
      </c>
      <c r="M68" s="11">
        <f t="shared" si="11"/>
        <v>0</v>
      </c>
      <c r="N68" s="11">
        <f t="shared" si="12"/>
        <v>0</v>
      </c>
      <c r="O68" s="17">
        <f>SUM(O69,O70)</f>
        <v>0</v>
      </c>
      <c r="P68" s="17">
        <f>SUM(P69,P70)</f>
        <v>0</v>
      </c>
      <c r="Q68" s="17">
        <f>SUM(Q69,Q70)</f>
        <v>0</v>
      </c>
      <c r="R68" s="17">
        <f>SUM(R69,R70)</f>
        <v>0</v>
      </c>
      <c r="S68" s="17">
        <f>SUM(S69,S70)</f>
        <v>0</v>
      </c>
      <c r="T68" s="17">
        <f>SUM(T69,T70)</f>
        <v>0</v>
      </c>
      <c r="U68" s="17">
        <f>SUM(U69,U70)</f>
        <v>0</v>
      </c>
      <c r="V68" s="17">
        <f>SUM(V69,V70)</f>
        <v>0</v>
      </c>
      <c r="W68" s="17">
        <f>SUM(W69,W70)</f>
        <v>0</v>
      </c>
      <c r="X68" s="17">
        <f>SUM(X69,X70)</f>
        <v>0</v>
      </c>
      <c r="Y68" s="17">
        <f>SUM(Y69,Y70)</f>
        <v>0</v>
      </c>
      <c r="Z68" s="17">
        <f>SUM(Z69,Z70)</f>
        <v>0</v>
      </c>
      <c r="AA68" s="17">
        <f>SUM(AA69,AA70)</f>
        <v>0</v>
      </c>
      <c r="AB68" s="17">
        <f>SUM(AB69,AB70)</f>
        <v>0</v>
      </c>
      <c r="AC68" s="17">
        <f>SUM(AC69,AC70)</f>
        <v>0</v>
      </c>
      <c r="AD68" s="17">
        <f>SUM(AD69,AD70)</f>
        <v>0</v>
      </c>
      <c r="AE68" s="17">
        <f>SUM(AE69,AE70)</f>
        <v>0</v>
      </c>
      <c r="AF68" s="17">
        <f>SUM(AF69,AF70)</f>
        <v>0</v>
      </c>
      <c r="AG68" s="17">
        <f>SUM(AG69,AG70)</f>
        <v>0</v>
      </c>
      <c r="AH68" s="17">
        <f>SUM(AH69,AH70)</f>
        <v>0</v>
      </c>
      <c r="AI68" s="17">
        <f>SUM(AI69,AI70)</f>
        <v>0</v>
      </c>
      <c r="AJ68" s="17">
        <f>SUM(AJ69,AJ70)</f>
        <v>0</v>
      </c>
      <c r="AK68" s="17">
        <f>SUM(AK69,AK70)</f>
        <v>0</v>
      </c>
      <c r="AL68" s="17">
        <f>SUM(AL69,AL70)</f>
        <v>0</v>
      </c>
      <c r="AM68" s="17">
        <f>SUM(AM69,AM70)</f>
        <v>0</v>
      </c>
      <c r="AN68" s="17">
        <f>SUM(AN69,AN70)</f>
        <v>0</v>
      </c>
      <c r="AO68" s="17">
        <f>SUM(AO69,AO70)</f>
        <v>0</v>
      </c>
      <c r="AP68" s="17">
        <f>SUM(AP69,AP70)</f>
        <v>0</v>
      </c>
      <c r="AQ68" s="17">
        <f>SUM(AQ69,AQ70)</f>
        <v>0</v>
      </c>
      <c r="AR68" s="17">
        <f>SUM(AR69,AR70)</f>
        <v>0</v>
      </c>
      <c r="AS68" s="17">
        <f>SUM(AS69,AS70)</f>
        <v>0</v>
      </c>
      <c r="AT68" s="17">
        <f>SUM(AT69,AT70)</f>
        <v>0</v>
      </c>
      <c r="AU68" s="17">
        <f>SUM(AU69,AU70)</f>
        <v>0</v>
      </c>
      <c r="AV68" s="17">
        <f>SUM(AV69,AV70)</f>
        <v>0</v>
      </c>
      <c r="AW68" s="17">
        <f>SUM(AW69,AW70)</f>
        <v>0</v>
      </c>
      <c r="AX68" s="17">
        <f>SUM(AX69,AX70)</f>
        <v>0</v>
      </c>
      <c r="AY68" s="17">
        <f>SUM(AY69,AY70)</f>
        <v>0</v>
      </c>
      <c r="AZ68" s="17">
        <f>SUM(AZ69,AZ70)</f>
        <v>0</v>
      </c>
      <c r="BA68" s="17">
        <f>SUM(BA69,BA70)</f>
        <v>0</v>
      </c>
      <c r="BB68" s="17">
        <f>SUM(BB69,BB70)</f>
        <v>0</v>
      </c>
    </row>
    <row r="69" spans="1:54" ht="31.5" x14ac:dyDescent="0.25">
      <c r="A69" s="8" t="s">
        <v>107</v>
      </c>
      <c r="B69" s="9" t="s">
        <v>108</v>
      </c>
      <c r="C69" s="10" t="s">
        <v>24</v>
      </c>
      <c r="D69" s="13">
        <v>0</v>
      </c>
      <c r="E69" s="11">
        <f t="shared" si="3"/>
        <v>0</v>
      </c>
      <c r="F69" s="11">
        <f t="shared" si="4"/>
        <v>0</v>
      </c>
      <c r="G69" s="11">
        <f t="shared" si="5"/>
        <v>0</v>
      </c>
      <c r="H69" s="11">
        <f t="shared" si="6"/>
        <v>0</v>
      </c>
      <c r="I69" s="11">
        <f t="shared" si="7"/>
        <v>0</v>
      </c>
      <c r="J69" s="11">
        <f t="shared" si="8"/>
        <v>0</v>
      </c>
      <c r="K69" s="11">
        <f t="shared" si="9"/>
        <v>0</v>
      </c>
      <c r="L69" s="11">
        <f t="shared" si="10"/>
        <v>0</v>
      </c>
      <c r="M69" s="11">
        <f t="shared" si="11"/>
        <v>0</v>
      </c>
      <c r="N69" s="11">
        <f t="shared" si="12"/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3">
        <v>0</v>
      </c>
      <c r="AQ69" s="13">
        <v>0</v>
      </c>
      <c r="AR69" s="13">
        <v>0</v>
      </c>
      <c r="AS69" s="13">
        <v>0</v>
      </c>
      <c r="AT69" s="13">
        <v>0</v>
      </c>
      <c r="AU69" s="13">
        <v>0</v>
      </c>
      <c r="AV69" s="13">
        <v>0</v>
      </c>
      <c r="AW69" s="13">
        <v>0</v>
      </c>
      <c r="AX69" s="13">
        <v>0</v>
      </c>
      <c r="AY69" s="13">
        <v>0</v>
      </c>
      <c r="AZ69" s="13">
        <v>0</v>
      </c>
      <c r="BA69" s="13">
        <v>0</v>
      </c>
      <c r="BB69" s="13">
        <v>0</v>
      </c>
    </row>
    <row r="70" spans="1:54" ht="31.5" x14ac:dyDescent="0.25">
      <c r="A70" s="8" t="s">
        <v>109</v>
      </c>
      <c r="B70" s="9" t="s">
        <v>110</v>
      </c>
      <c r="C70" s="10" t="s">
        <v>24</v>
      </c>
      <c r="D70" s="13">
        <v>0</v>
      </c>
      <c r="E70" s="11">
        <f t="shared" si="3"/>
        <v>0</v>
      </c>
      <c r="F70" s="11">
        <f t="shared" si="4"/>
        <v>0</v>
      </c>
      <c r="G70" s="11">
        <f t="shared" si="5"/>
        <v>0</v>
      </c>
      <c r="H70" s="11">
        <f t="shared" si="6"/>
        <v>0</v>
      </c>
      <c r="I70" s="11">
        <f t="shared" si="7"/>
        <v>0</v>
      </c>
      <c r="J70" s="11">
        <f t="shared" si="8"/>
        <v>0</v>
      </c>
      <c r="K70" s="11">
        <f t="shared" si="9"/>
        <v>0</v>
      </c>
      <c r="L70" s="11">
        <f t="shared" si="10"/>
        <v>0</v>
      </c>
      <c r="M70" s="11">
        <f t="shared" si="11"/>
        <v>0</v>
      </c>
      <c r="N70" s="11">
        <f t="shared" si="12"/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3">
        <v>0</v>
      </c>
      <c r="AQ70" s="13">
        <v>0</v>
      </c>
      <c r="AR70" s="13">
        <v>0</v>
      </c>
      <c r="AS70" s="13">
        <v>0</v>
      </c>
      <c r="AT70" s="13">
        <v>0</v>
      </c>
      <c r="AU70" s="13">
        <v>0</v>
      </c>
      <c r="AV70" s="13">
        <v>0</v>
      </c>
      <c r="AW70" s="13">
        <v>0</v>
      </c>
      <c r="AX70" s="13">
        <v>0</v>
      </c>
      <c r="AY70" s="13">
        <v>0</v>
      </c>
      <c r="AZ70" s="13">
        <v>0</v>
      </c>
      <c r="BA70" s="13">
        <v>0</v>
      </c>
      <c r="BB70" s="13">
        <v>0</v>
      </c>
    </row>
    <row r="71" spans="1:54" ht="31.5" x14ac:dyDescent="0.25">
      <c r="A71" s="15" t="s">
        <v>111</v>
      </c>
      <c r="B71" s="16" t="s">
        <v>112</v>
      </c>
      <c r="C71" s="14" t="s">
        <v>24</v>
      </c>
      <c r="D71" s="13">
        <v>0</v>
      </c>
      <c r="E71" s="11">
        <f t="shared" si="3"/>
        <v>0</v>
      </c>
      <c r="F71" s="11">
        <f t="shared" si="4"/>
        <v>0</v>
      </c>
      <c r="G71" s="11">
        <f t="shared" si="5"/>
        <v>0</v>
      </c>
      <c r="H71" s="11">
        <f t="shared" si="6"/>
        <v>0</v>
      </c>
      <c r="I71" s="11">
        <f t="shared" si="7"/>
        <v>0</v>
      </c>
      <c r="J71" s="11">
        <f t="shared" si="8"/>
        <v>0</v>
      </c>
      <c r="K71" s="11">
        <f t="shared" si="9"/>
        <v>0</v>
      </c>
      <c r="L71" s="11">
        <f t="shared" si="10"/>
        <v>0</v>
      </c>
      <c r="M71" s="11">
        <f t="shared" si="11"/>
        <v>0</v>
      </c>
      <c r="N71" s="11">
        <f t="shared" si="12"/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3">
        <v>0</v>
      </c>
      <c r="AQ71" s="13">
        <v>0</v>
      </c>
      <c r="AR71" s="13">
        <v>0</v>
      </c>
      <c r="AS71" s="13">
        <v>0</v>
      </c>
      <c r="AT71" s="13">
        <v>0</v>
      </c>
      <c r="AU71" s="13">
        <v>0</v>
      </c>
      <c r="AV71" s="13">
        <v>0</v>
      </c>
      <c r="AW71" s="13">
        <v>0</v>
      </c>
      <c r="AX71" s="13">
        <v>0</v>
      </c>
      <c r="AY71" s="13">
        <v>0</v>
      </c>
      <c r="AZ71" s="13">
        <v>0</v>
      </c>
      <c r="BA71" s="13">
        <v>0</v>
      </c>
      <c r="BB71" s="13">
        <v>0</v>
      </c>
    </row>
    <row r="72" spans="1:54" ht="31.5" x14ac:dyDescent="0.25">
      <c r="A72" s="15" t="s">
        <v>113</v>
      </c>
      <c r="B72" s="16" t="s">
        <v>114</v>
      </c>
      <c r="C72" s="14" t="s">
        <v>24</v>
      </c>
      <c r="D72" s="17">
        <v>0</v>
      </c>
      <c r="E72" s="11">
        <f t="shared" si="3"/>
        <v>0</v>
      </c>
      <c r="F72" s="11">
        <f t="shared" si="4"/>
        <v>0</v>
      </c>
      <c r="G72" s="11">
        <f t="shared" si="5"/>
        <v>0</v>
      </c>
      <c r="H72" s="11">
        <f t="shared" si="6"/>
        <v>0</v>
      </c>
      <c r="I72" s="11">
        <f t="shared" si="7"/>
        <v>0</v>
      </c>
      <c r="J72" s="11">
        <f t="shared" si="8"/>
        <v>0</v>
      </c>
      <c r="K72" s="11">
        <f t="shared" si="9"/>
        <v>0</v>
      </c>
      <c r="L72" s="11">
        <f t="shared" si="10"/>
        <v>0</v>
      </c>
      <c r="M72" s="11">
        <f t="shared" si="11"/>
        <v>0</v>
      </c>
      <c r="N72" s="11">
        <f t="shared" si="12"/>
        <v>0</v>
      </c>
      <c r="O72" s="17">
        <v>0</v>
      </c>
      <c r="P72" s="17">
        <v>0</v>
      </c>
      <c r="Q72" s="17">
        <v>0</v>
      </c>
      <c r="R72" s="17">
        <v>0</v>
      </c>
      <c r="S72" s="17">
        <v>0</v>
      </c>
      <c r="T72" s="17">
        <v>0</v>
      </c>
      <c r="U72" s="17">
        <v>0</v>
      </c>
      <c r="V72" s="17">
        <v>0</v>
      </c>
      <c r="W72" s="17">
        <v>0</v>
      </c>
      <c r="X72" s="17">
        <v>0</v>
      </c>
      <c r="Y72" s="17">
        <v>0</v>
      </c>
      <c r="Z72" s="17">
        <v>0</v>
      </c>
      <c r="AA72" s="17">
        <v>0</v>
      </c>
      <c r="AB72" s="17">
        <v>0</v>
      </c>
      <c r="AC72" s="17">
        <v>0</v>
      </c>
      <c r="AD72" s="17">
        <v>0</v>
      </c>
      <c r="AE72" s="17">
        <v>0</v>
      </c>
      <c r="AF72" s="17">
        <v>0</v>
      </c>
      <c r="AG72" s="17">
        <v>0</v>
      </c>
      <c r="AH72" s="17">
        <v>0</v>
      </c>
      <c r="AI72" s="17">
        <v>0</v>
      </c>
      <c r="AJ72" s="17">
        <v>0</v>
      </c>
      <c r="AK72" s="17">
        <v>0</v>
      </c>
      <c r="AL72" s="17">
        <v>0</v>
      </c>
      <c r="AM72" s="17">
        <v>0</v>
      </c>
      <c r="AN72" s="17">
        <v>0</v>
      </c>
      <c r="AO72" s="17">
        <v>0</v>
      </c>
      <c r="AP72" s="17">
        <v>0</v>
      </c>
      <c r="AQ72" s="17">
        <v>0</v>
      </c>
      <c r="AR72" s="17">
        <v>0</v>
      </c>
      <c r="AS72" s="17">
        <v>0</v>
      </c>
      <c r="AT72" s="17">
        <v>0</v>
      </c>
      <c r="AU72" s="17">
        <v>0</v>
      </c>
      <c r="AV72" s="17">
        <v>0</v>
      </c>
      <c r="AW72" s="17">
        <v>0</v>
      </c>
      <c r="AX72" s="17">
        <v>0</v>
      </c>
      <c r="AY72" s="17">
        <v>0</v>
      </c>
      <c r="AZ72" s="17">
        <v>0</v>
      </c>
      <c r="BA72" s="17">
        <v>0</v>
      </c>
      <c r="BB72" s="17">
        <v>0</v>
      </c>
    </row>
    <row r="73" spans="1:54" x14ac:dyDescent="0.25">
      <c r="A73" s="8" t="s">
        <v>115</v>
      </c>
      <c r="B73" s="9" t="s">
        <v>116</v>
      </c>
      <c r="C73" s="10" t="s">
        <v>24</v>
      </c>
      <c r="D73" s="17">
        <f>SUM(D74:D84)</f>
        <v>0</v>
      </c>
      <c r="E73" s="11">
        <f t="shared" si="3"/>
        <v>16.665294460000002</v>
      </c>
      <c r="F73" s="11">
        <f t="shared" si="4"/>
        <v>0</v>
      </c>
      <c r="G73" s="11">
        <f t="shared" si="5"/>
        <v>0</v>
      </c>
      <c r="H73" s="11">
        <f t="shared" si="6"/>
        <v>0</v>
      </c>
      <c r="I73" s="11">
        <f t="shared" si="7"/>
        <v>0</v>
      </c>
      <c r="J73" s="11">
        <f t="shared" si="8"/>
        <v>0</v>
      </c>
      <c r="K73" s="11">
        <f t="shared" si="9"/>
        <v>0</v>
      </c>
      <c r="L73" s="11">
        <f t="shared" si="10"/>
        <v>0</v>
      </c>
      <c r="M73" s="11">
        <f t="shared" si="11"/>
        <v>0</v>
      </c>
      <c r="N73" s="11">
        <f t="shared" si="12"/>
        <v>19</v>
      </c>
      <c r="O73" s="17">
        <f>SUM(O74:O84)</f>
        <v>0.46583332999999999</v>
      </c>
      <c r="P73" s="17">
        <f>SUM(P74:P84)</f>
        <v>0</v>
      </c>
      <c r="Q73" s="17">
        <f>SUM(Q74:Q84)</f>
        <v>0</v>
      </c>
      <c r="R73" s="17">
        <f>SUM(R74:R84)</f>
        <v>0</v>
      </c>
      <c r="S73" s="17">
        <f>SUM(S74:S84)</f>
        <v>0</v>
      </c>
      <c r="T73" s="17">
        <f>SUM(T74:T84)</f>
        <v>0</v>
      </c>
      <c r="U73" s="17">
        <f>SUM(U74:U84)</f>
        <v>0</v>
      </c>
      <c r="V73" s="17">
        <f>SUM(V74:V84)</f>
        <v>0</v>
      </c>
      <c r="W73" s="17">
        <f>SUM(W74:W84)</f>
        <v>0</v>
      </c>
      <c r="X73" s="17">
        <f>SUM(X74:X84)</f>
        <v>2</v>
      </c>
      <c r="Y73" s="17">
        <f>SUM(Y74:Y84)</f>
        <v>0</v>
      </c>
      <c r="Z73" s="17">
        <f>SUM(Z74:Z84)</f>
        <v>0</v>
      </c>
      <c r="AA73" s="17">
        <f>SUM(AA74:AA84)</f>
        <v>0</v>
      </c>
      <c r="AB73" s="17">
        <f>SUM(AB74:AB84)</f>
        <v>0</v>
      </c>
      <c r="AC73" s="17">
        <f>SUM(AC74:AC84)</f>
        <v>0</v>
      </c>
      <c r="AD73" s="17">
        <f>SUM(AD74:AD84)</f>
        <v>0</v>
      </c>
      <c r="AE73" s="17">
        <f>SUM(AE74:AE84)</f>
        <v>0</v>
      </c>
      <c r="AF73" s="17">
        <f>SUM(AF74:AF84)</f>
        <v>0</v>
      </c>
      <c r="AG73" s="17">
        <f>SUM(AG74:AG84)</f>
        <v>0</v>
      </c>
      <c r="AH73" s="17">
        <f>SUM(AH74:AH84)</f>
        <v>0</v>
      </c>
      <c r="AI73" s="17">
        <f>SUM(AI74:AI84)</f>
        <v>0</v>
      </c>
      <c r="AJ73" s="17">
        <f>SUM(AJ74:AJ84)</f>
        <v>0</v>
      </c>
      <c r="AK73" s="17">
        <f>SUM(AK74:AK84)</f>
        <v>0</v>
      </c>
      <c r="AL73" s="17">
        <f>SUM(AL74:AL84)</f>
        <v>0</v>
      </c>
      <c r="AM73" s="17">
        <f>SUM(AM74:AM84)</f>
        <v>0</v>
      </c>
      <c r="AN73" s="17">
        <f>SUM(AN74:AN84)</f>
        <v>0</v>
      </c>
      <c r="AO73" s="17">
        <f>SUM(AO74:AO84)</f>
        <v>0</v>
      </c>
      <c r="AP73" s="17">
        <f>SUM(AP74:AP84)</f>
        <v>0</v>
      </c>
      <c r="AQ73" s="17">
        <f>SUM(AQ74:AQ84)</f>
        <v>0</v>
      </c>
      <c r="AR73" s="17">
        <f>SUM(AR74:AR84)</f>
        <v>0</v>
      </c>
      <c r="AS73" s="17">
        <f>SUM(AS74:AS84)</f>
        <v>16.199461130000003</v>
      </c>
      <c r="AT73" s="17">
        <f>SUM(AT74:AT84)</f>
        <v>0</v>
      </c>
      <c r="AU73" s="17">
        <f>SUM(AU74:AU84)</f>
        <v>0</v>
      </c>
      <c r="AV73" s="17">
        <f>SUM(AV74:AV84)</f>
        <v>0</v>
      </c>
      <c r="AW73" s="17">
        <f>SUM(AW74:AW84)</f>
        <v>0</v>
      </c>
      <c r="AX73" s="17">
        <f>SUM(AX74:AX84)</f>
        <v>0</v>
      </c>
      <c r="AY73" s="17">
        <f>SUM(AY74:AY84)</f>
        <v>0</v>
      </c>
      <c r="AZ73" s="17">
        <f>SUM(AZ74:AZ84)</f>
        <v>0</v>
      </c>
      <c r="BA73" s="17">
        <f>SUM(BA74:BA84)</f>
        <v>0</v>
      </c>
      <c r="BB73" s="17">
        <f>SUM(BB74:BB84)</f>
        <v>17</v>
      </c>
    </row>
    <row r="74" spans="1:54" ht="63" x14ac:dyDescent="0.25">
      <c r="A74" s="8" t="s">
        <v>115</v>
      </c>
      <c r="B74" s="32" t="s">
        <v>118</v>
      </c>
      <c r="C74" s="33" t="s">
        <v>119</v>
      </c>
      <c r="D74" s="11" t="s">
        <v>117</v>
      </c>
      <c r="E74" s="11">
        <f t="shared" si="3"/>
        <v>4.7211111199999998</v>
      </c>
      <c r="F74" s="11">
        <f t="shared" si="4"/>
        <v>0</v>
      </c>
      <c r="G74" s="11">
        <f t="shared" si="5"/>
        <v>0</v>
      </c>
      <c r="H74" s="11">
        <f t="shared" si="6"/>
        <v>0</v>
      </c>
      <c r="I74" s="11">
        <f t="shared" si="7"/>
        <v>0</v>
      </c>
      <c r="J74" s="11">
        <f t="shared" si="8"/>
        <v>0</v>
      </c>
      <c r="K74" s="11">
        <f t="shared" si="9"/>
        <v>0</v>
      </c>
      <c r="L74" s="11">
        <f t="shared" si="10"/>
        <v>0</v>
      </c>
      <c r="M74" s="11">
        <f t="shared" si="11"/>
        <v>0</v>
      </c>
      <c r="N74" s="11">
        <f t="shared" si="12"/>
        <v>4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37">
        <v>4.7211111199999998</v>
      </c>
      <c r="AT74" s="11">
        <v>0</v>
      </c>
      <c r="AU74" s="11">
        <v>0</v>
      </c>
      <c r="AV74" s="11">
        <v>0</v>
      </c>
      <c r="AW74" s="11">
        <v>0</v>
      </c>
      <c r="AX74" s="11">
        <v>0</v>
      </c>
      <c r="AY74" s="11">
        <v>0</v>
      </c>
      <c r="AZ74" s="11">
        <v>0</v>
      </c>
      <c r="BA74" s="11">
        <v>0</v>
      </c>
      <c r="BB74" s="11">
        <v>4</v>
      </c>
    </row>
    <row r="75" spans="1:54" ht="63" x14ac:dyDescent="0.25">
      <c r="A75" s="8" t="s">
        <v>115</v>
      </c>
      <c r="B75" s="32" t="s">
        <v>118</v>
      </c>
      <c r="C75" s="33" t="s">
        <v>120</v>
      </c>
      <c r="D75" s="11" t="s">
        <v>117</v>
      </c>
      <c r="E75" s="11">
        <f t="shared" si="3"/>
        <v>4.9022222400000004</v>
      </c>
      <c r="F75" s="11">
        <f t="shared" si="4"/>
        <v>0</v>
      </c>
      <c r="G75" s="11">
        <f t="shared" si="5"/>
        <v>0</v>
      </c>
      <c r="H75" s="11">
        <f t="shared" si="6"/>
        <v>0</v>
      </c>
      <c r="I75" s="11">
        <f t="shared" si="7"/>
        <v>0</v>
      </c>
      <c r="J75" s="11">
        <f t="shared" si="8"/>
        <v>0</v>
      </c>
      <c r="K75" s="11">
        <f t="shared" si="9"/>
        <v>0</v>
      </c>
      <c r="L75" s="11">
        <f t="shared" si="10"/>
        <v>0</v>
      </c>
      <c r="M75" s="11">
        <f t="shared" si="11"/>
        <v>0</v>
      </c>
      <c r="N75" s="11">
        <f t="shared" si="12"/>
        <v>4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  <c r="Z75" s="11">
        <v>0</v>
      </c>
      <c r="AA75" s="11">
        <v>0</v>
      </c>
      <c r="AB75" s="11">
        <v>0</v>
      </c>
      <c r="AC75" s="11">
        <v>0</v>
      </c>
      <c r="AD75" s="11">
        <v>0</v>
      </c>
      <c r="AE75" s="11">
        <v>0</v>
      </c>
      <c r="AF75" s="11">
        <v>0</v>
      </c>
      <c r="AG75" s="11">
        <v>0</v>
      </c>
      <c r="AH75" s="11">
        <v>0</v>
      </c>
      <c r="AI75" s="11">
        <v>0</v>
      </c>
      <c r="AJ75" s="11">
        <v>0</v>
      </c>
      <c r="AK75" s="11">
        <v>0</v>
      </c>
      <c r="AL75" s="11">
        <v>0</v>
      </c>
      <c r="AM75" s="11"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v>0</v>
      </c>
      <c r="AS75" s="37">
        <v>4.9022222400000004</v>
      </c>
      <c r="AT75" s="11">
        <v>0</v>
      </c>
      <c r="AU75" s="11">
        <v>0</v>
      </c>
      <c r="AV75" s="11">
        <v>0</v>
      </c>
      <c r="AW75" s="11">
        <v>0</v>
      </c>
      <c r="AX75" s="11">
        <v>0</v>
      </c>
      <c r="AY75" s="11">
        <v>0</v>
      </c>
      <c r="AZ75" s="11">
        <v>0</v>
      </c>
      <c r="BA75" s="11">
        <v>0</v>
      </c>
      <c r="BB75" s="11">
        <v>4</v>
      </c>
    </row>
    <row r="76" spans="1:54" ht="31.5" x14ac:dyDescent="0.25">
      <c r="A76" s="8" t="s">
        <v>115</v>
      </c>
      <c r="B76" s="32" t="s">
        <v>121</v>
      </c>
      <c r="C76" s="33" t="s">
        <v>122</v>
      </c>
      <c r="D76" s="11" t="s">
        <v>117</v>
      </c>
      <c r="E76" s="11">
        <f t="shared" si="3"/>
        <v>1.7497499999999999</v>
      </c>
      <c r="F76" s="11">
        <f t="shared" si="4"/>
        <v>0</v>
      </c>
      <c r="G76" s="11">
        <f t="shared" si="5"/>
        <v>0</v>
      </c>
      <c r="H76" s="11">
        <f t="shared" si="6"/>
        <v>0</v>
      </c>
      <c r="I76" s="11">
        <f t="shared" si="7"/>
        <v>0</v>
      </c>
      <c r="J76" s="11">
        <f t="shared" si="8"/>
        <v>0</v>
      </c>
      <c r="K76" s="11">
        <f t="shared" si="9"/>
        <v>0</v>
      </c>
      <c r="L76" s="11">
        <f t="shared" si="10"/>
        <v>0</v>
      </c>
      <c r="M76" s="11">
        <f t="shared" si="11"/>
        <v>0</v>
      </c>
      <c r="N76" s="11">
        <f t="shared" si="12"/>
        <v>3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  <c r="Z76" s="11">
        <v>0</v>
      </c>
      <c r="AA76" s="11">
        <v>0</v>
      </c>
      <c r="AB76" s="11">
        <v>0</v>
      </c>
      <c r="AC76" s="11">
        <v>0</v>
      </c>
      <c r="AD76" s="11">
        <v>0</v>
      </c>
      <c r="AE76" s="11">
        <v>0</v>
      </c>
      <c r="AF76" s="11">
        <v>0</v>
      </c>
      <c r="AG76" s="11">
        <v>0</v>
      </c>
      <c r="AH76" s="11">
        <v>0</v>
      </c>
      <c r="AI76" s="11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37">
        <v>1.7497499999999999</v>
      </c>
      <c r="AT76" s="11">
        <v>0</v>
      </c>
      <c r="AU76" s="11">
        <v>0</v>
      </c>
      <c r="AV76" s="11">
        <v>0</v>
      </c>
      <c r="AW76" s="11">
        <v>0</v>
      </c>
      <c r="AX76" s="11">
        <v>0</v>
      </c>
      <c r="AY76" s="11">
        <v>0</v>
      </c>
      <c r="AZ76" s="11">
        <v>0</v>
      </c>
      <c r="BA76" s="11">
        <v>0</v>
      </c>
      <c r="BB76" s="11">
        <v>3</v>
      </c>
    </row>
    <row r="77" spans="1:54" x14ac:dyDescent="0.25">
      <c r="A77" s="8" t="s">
        <v>115</v>
      </c>
      <c r="B77" s="32" t="s">
        <v>123</v>
      </c>
      <c r="C77" s="33" t="s">
        <v>124</v>
      </c>
      <c r="D77" s="11" t="s">
        <v>117</v>
      </c>
      <c r="E77" s="11">
        <f t="shared" si="3"/>
        <v>0.33333332999999998</v>
      </c>
      <c r="F77" s="11">
        <f t="shared" si="4"/>
        <v>0</v>
      </c>
      <c r="G77" s="11">
        <f t="shared" si="5"/>
        <v>0</v>
      </c>
      <c r="H77" s="11">
        <f t="shared" si="6"/>
        <v>0</v>
      </c>
      <c r="I77" s="11">
        <f t="shared" si="7"/>
        <v>0</v>
      </c>
      <c r="J77" s="11">
        <f t="shared" si="8"/>
        <v>0</v>
      </c>
      <c r="K77" s="11">
        <f t="shared" si="9"/>
        <v>0</v>
      </c>
      <c r="L77" s="11">
        <f t="shared" si="10"/>
        <v>0</v>
      </c>
      <c r="M77" s="11">
        <f t="shared" si="11"/>
        <v>0</v>
      </c>
      <c r="N77" s="11">
        <f t="shared" si="12"/>
        <v>1</v>
      </c>
      <c r="O77" s="11">
        <v>0.33333332999999998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1</v>
      </c>
      <c r="Y77" s="11">
        <v>0</v>
      </c>
      <c r="Z77" s="11">
        <v>0</v>
      </c>
      <c r="AA77" s="11">
        <v>0</v>
      </c>
      <c r="AB77" s="11">
        <v>0</v>
      </c>
      <c r="AC77" s="11">
        <v>0</v>
      </c>
      <c r="AD77" s="11">
        <v>0</v>
      </c>
      <c r="AE77" s="11">
        <v>0</v>
      </c>
      <c r="AF77" s="11">
        <v>0</v>
      </c>
      <c r="AG77" s="11">
        <v>0</v>
      </c>
      <c r="AH77" s="11">
        <v>0</v>
      </c>
      <c r="AI77" s="11">
        <v>0</v>
      </c>
      <c r="AJ77" s="11">
        <v>0</v>
      </c>
      <c r="AK77" s="11">
        <v>0</v>
      </c>
      <c r="AL77" s="11">
        <v>0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v>0</v>
      </c>
      <c r="AS77" s="37"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v>0</v>
      </c>
      <c r="AY77" s="11">
        <v>0</v>
      </c>
      <c r="AZ77" s="11">
        <v>0</v>
      </c>
      <c r="BA77" s="11">
        <v>0</v>
      </c>
      <c r="BB77" s="11">
        <v>0</v>
      </c>
    </row>
    <row r="78" spans="1:54" ht="31.5" x14ac:dyDescent="0.25">
      <c r="A78" s="8" t="s">
        <v>115</v>
      </c>
      <c r="B78" s="32" t="s">
        <v>125</v>
      </c>
      <c r="C78" s="33" t="s">
        <v>126</v>
      </c>
      <c r="D78" s="11" t="s">
        <v>117</v>
      </c>
      <c r="E78" s="11">
        <f t="shared" si="3"/>
        <v>0.69444443999999994</v>
      </c>
      <c r="F78" s="11">
        <f t="shared" si="4"/>
        <v>0</v>
      </c>
      <c r="G78" s="11">
        <f t="shared" si="5"/>
        <v>0</v>
      </c>
      <c r="H78" s="11">
        <f t="shared" si="6"/>
        <v>0</v>
      </c>
      <c r="I78" s="11">
        <f t="shared" si="7"/>
        <v>0</v>
      </c>
      <c r="J78" s="11">
        <f t="shared" si="8"/>
        <v>0</v>
      </c>
      <c r="K78" s="11">
        <f t="shared" si="9"/>
        <v>0</v>
      </c>
      <c r="L78" s="11">
        <f t="shared" si="10"/>
        <v>0</v>
      </c>
      <c r="M78" s="11">
        <f t="shared" si="11"/>
        <v>0</v>
      </c>
      <c r="N78" s="11">
        <f t="shared" si="12"/>
        <v>1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  <c r="Z78" s="11">
        <v>0</v>
      </c>
      <c r="AA78" s="11">
        <v>0</v>
      </c>
      <c r="AB78" s="11">
        <v>0</v>
      </c>
      <c r="AC78" s="11">
        <v>0</v>
      </c>
      <c r="AD78" s="11">
        <v>0</v>
      </c>
      <c r="AE78" s="11">
        <v>0</v>
      </c>
      <c r="AF78" s="11">
        <v>0</v>
      </c>
      <c r="AG78" s="11">
        <v>0</v>
      </c>
      <c r="AH78" s="11">
        <v>0</v>
      </c>
      <c r="AI78" s="11">
        <v>0</v>
      </c>
      <c r="AJ78" s="11">
        <v>0</v>
      </c>
      <c r="AK78" s="11">
        <v>0</v>
      </c>
      <c r="AL78" s="11">
        <v>0</v>
      </c>
      <c r="AM78" s="11"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v>0</v>
      </c>
      <c r="AS78" s="37">
        <v>0.69444443999999994</v>
      </c>
      <c r="AT78" s="11">
        <v>0</v>
      </c>
      <c r="AU78" s="11">
        <v>0</v>
      </c>
      <c r="AV78" s="11">
        <v>0</v>
      </c>
      <c r="AW78" s="11">
        <v>0</v>
      </c>
      <c r="AX78" s="11">
        <v>0</v>
      </c>
      <c r="AY78" s="11">
        <v>0</v>
      </c>
      <c r="AZ78" s="11">
        <v>0</v>
      </c>
      <c r="BA78" s="11">
        <v>0</v>
      </c>
      <c r="BB78" s="11">
        <v>1</v>
      </c>
    </row>
    <row r="79" spans="1:54" x14ac:dyDescent="0.25">
      <c r="A79" s="8" t="s">
        <v>115</v>
      </c>
      <c r="B79" s="32" t="s">
        <v>127</v>
      </c>
      <c r="C79" s="33" t="s">
        <v>128</v>
      </c>
      <c r="D79" s="11" t="s">
        <v>117</v>
      </c>
      <c r="E79" s="11">
        <f t="shared" si="3"/>
        <v>0.12916667000000004</v>
      </c>
      <c r="F79" s="11">
        <f t="shared" si="4"/>
        <v>0</v>
      </c>
      <c r="G79" s="11">
        <f t="shared" si="5"/>
        <v>0</v>
      </c>
      <c r="H79" s="11">
        <f t="shared" si="6"/>
        <v>0</v>
      </c>
      <c r="I79" s="11">
        <f t="shared" si="7"/>
        <v>0</v>
      </c>
      <c r="J79" s="11">
        <f t="shared" si="8"/>
        <v>0</v>
      </c>
      <c r="K79" s="11">
        <f t="shared" si="9"/>
        <v>0</v>
      </c>
      <c r="L79" s="11">
        <f t="shared" si="10"/>
        <v>0</v>
      </c>
      <c r="M79" s="11">
        <f t="shared" si="11"/>
        <v>0</v>
      </c>
      <c r="N79" s="11">
        <f t="shared" si="12"/>
        <v>1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  <c r="Z79" s="11">
        <v>0</v>
      </c>
      <c r="AA79" s="11">
        <v>0</v>
      </c>
      <c r="AB79" s="11">
        <v>0</v>
      </c>
      <c r="AC79" s="11">
        <v>0</v>
      </c>
      <c r="AD79" s="11">
        <v>0</v>
      </c>
      <c r="AE79" s="11">
        <v>0</v>
      </c>
      <c r="AF79" s="11">
        <v>0</v>
      </c>
      <c r="AG79" s="11">
        <v>0</v>
      </c>
      <c r="AH79" s="11">
        <v>0</v>
      </c>
      <c r="AI79" s="11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v>0</v>
      </c>
      <c r="AS79" s="37">
        <v>0.12916667000000004</v>
      </c>
      <c r="AT79" s="11">
        <v>0</v>
      </c>
      <c r="AU79" s="11">
        <v>0</v>
      </c>
      <c r="AV79" s="11">
        <v>0</v>
      </c>
      <c r="AW79" s="11">
        <v>0</v>
      </c>
      <c r="AX79" s="11">
        <v>0</v>
      </c>
      <c r="AY79" s="11">
        <v>0</v>
      </c>
      <c r="AZ79" s="11">
        <v>0</v>
      </c>
      <c r="BA79" s="11">
        <v>0</v>
      </c>
      <c r="BB79" s="11">
        <v>1</v>
      </c>
    </row>
    <row r="80" spans="1:54" x14ac:dyDescent="0.25">
      <c r="A80" s="8" t="s">
        <v>115</v>
      </c>
      <c r="B80" s="32" t="s">
        <v>129</v>
      </c>
      <c r="C80" s="33" t="s">
        <v>130</v>
      </c>
      <c r="D80" s="11" t="s">
        <v>117</v>
      </c>
      <c r="E80" s="11">
        <f t="shared" ref="E80:E84" si="25">O80+Y80+AI80+AS80</f>
        <v>0.4</v>
      </c>
      <c r="F80" s="11">
        <f t="shared" ref="F80:F84" si="26">P80+Z80+AJ80+AT80</f>
        <v>0</v>
      </c>
      <c r="G80" s="11">
        <f t="shared" ref="G80:G84" si="27">Q80+AA80+AK80+AU80</f>
        <v>0</v>
      </c>
      <c r="H80" s="11">
        <f t="shared" ref="H80:H84" si="28">R80+AB80+AL80+AV80</f>
        <v>0</v>
      </c>
      <c r="I80" s="11">
        <f t="shared" ref="I80:I84" si="29">S80+AC80+AM80+AW80</f>
        <v>0</v>
      </c>
      <c r="J80" s="11">
        <f t="shared" ref="J80:J84" si="30">T80+AD80+AN80+AX80</f>
        <v>0</v>
      </c>
      <c r="K80" s="11">
        <f t="shared" ref="K80:K84" si="31">U80+AE80+AO80+AY80</f>
        <v>0</v>
      </c>
      <c r="L80" s="11">
        <f t="shared" ref="L80:L84" si="32">V80+AF80+AP80+AZ80</f>
        <v>0</v>
      </c>
      <c r="M80" s="11">
        <f t="shared" ref="M80:M84" si="33">W80+AG80+AQ80+BA80</f>
        <v>0</v>
      </c>
      <c r="N80" s="11">
        <f t="shared" ref="N80:N84" si="34">X80+AH80+AR80+BB80</f>
        <v>1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  <c r="Z80" s="11">
        <v>0</v>
      </c>
      <c r="AA80" s="11">
        <v>0</v>
      </c>
      <c r="AB80" s="11">
        <v>0</v>
      </c>
      <c r="AC80" s="11">
        <v>0</v>
      </c>
      <c r="AD80" s="11">
        <v>0</v>
      </c>
      <c r="AE80" s="11">
        <v>0</v>
      </c>
      <c r="AF80" s="11">
        <v>0</v>
      </c>
      <c r="AG80" s="11">
        <v>0</v>
      </c>
      <c r="AH80" s="11">
        <v>0</v>
      </c>
      <c r="AI80" s="11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v>0</v>
      </c>
      <c r="AS80" s="37">
        <v>0.4</v>
      </c>
      <c r="AT80" s="11">
        <v>0</v>
      </c>
      <c r="AU80" s="11">
        <v>0</v>
      </c>
      <c r="AV80" s="11">
        <v>0</v>
      </c>
      <c r="AW80" s="11">
        <v>0</v>
      </c>
      <c r="AX80" s="11">
        <v>0</v>
      </c>
      <c r="AY80" s="11">
        <v>0</v>
      </c>
      <c r="AZ80" s="11">
        <v>0</v>
      </c>
      <c r="BA80" s="11">
        <v>0</v>
      </c>
      <c r="BB80" s="11">
        <v>1</v>
      </c>
    </row>
    <row r="81" spans="1:54" ht="31.5" x14ac:dyDescent="0.25">
      <c r="A81" s="8" t="s">
        <v>115</v>
      </c>
      <c r="B81" s="32" t="s">
        <v>131</v>
      </c>
      <c r="C81" s="33" t="s">
        <v>132</v>
      </c>
      <c r="D81" s="11" t="s">
        <v>117</v>
      </c>
      <c r="E81" s="11">
        <f t="shared" si="25"/>
        <v>2.9583333299999999</v>
      </c>
      <c r="F81" s="11">
        <f t="shared" si="26"/>
        <v>0</v>
      </c>
      <c r="G81" s="11">
        <f t="shared" si="27"/>
        <v>0</v>
      </c>
      <c r="H81" s="11">
        <f t="shared" si="28"/>
        <v>0</v>
      </c>
      <c r="I81" s="11">
        <f t="shared" si="29"/>
        <v>0</v>
      </c>
      <c r="J81" s="11">
        <f t="shared" si="30"/>
        <v>0</v>
      </c>
      <c r="K81" s="11">
        <f t="shared" si="31"/>
        <v>0</v>
      </c>
      <c r="L81" s="11">
        <f t="shared" si="32"/>
        <v>0</v>
      </c>
      <c r="M81" s="11">
        <f t="shared" si="33"/>
        <v>0</v>
      </c>
      <c r="N81" s="11">
        <f t="shared" si="34"/>
        <v>1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  <c r="Z81" s="11">
        <v>0</v>
      </c>
      <c r="AA81" s="11">
        <v>0</v>
      </c>
      <c r="AB81" s="11">
        <v>0</v>
      </c>
      <c r="AC81" s="11">
        <v>0</v>
      </c>
      <c r="AD81" s="11">
        <v>0</v>
      </c>
      <c r="AE81" s="11">
        <v>0</v>
      </c>
      <c r="AF81" s="11">
        <v>0</v>
      </c>
      <c r="AG81" s="11">
        <v>0</v>
      </c>
      <c r="AH81" s="11">
        <v>0</v>
      </c>
      <c r="AI81" s="11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37">
        <v>2.9583333299999999</v>
      </c>
      <c r="AT81" s="11">
        <v>0</v>
      </c>
      <c r="AU81" s="11">
        <v>0</v>
      </c>
      <c r="AV81" s="11">
        <v>0</v>
      </c>
      <c r="AW81" s="11">
        <v>0</v>
      </c>
      <c r="AX81" s="11">
        <v>0</v>
      </c>
      <c r="AY81" s="11">
        <v>0</v>
      </c>
      <c r="AZ81" s="11">
        <v>0</v>
      </c>
      <c r="BA81" s="11">
        <v>0</v>
      </c>
      <c r="BB81" s="11">
        <v>1</v>
      </c>
    </row>
    <row r="82" spans="1:54" x14ac:dyDescent="0.25">
      <c r="A82" s="8" t="s">
        <v>115</v>
      </c>
      <c r="B82" s="32" t="s">
        <v>133</v>
      </c>
      <c r="C82" s="33" t="s">
        <v>134</v>
      </c>
      <c r="D82" s="11" t="s">
        <v>117</v>
      </c>
      <c r="E82" s="11">
        <f t="shared" si="25"/>
        <v>0.13250000000000001</v>
      </c>
      <c r="F82" s="11">
        <f t="shared" si="26"/>
        <v>0</v>
      </c>
      <c r="G82" s="11">
        <f t="shared" si="27"/>
        <v>0</v>
      </c>
      <c r="H82" s="11">
        <f t="shared" si="28"/>
        <v>0</v>
      </c>
      <c r="I82" s="11">
        <f t="shared" si="29"/>
        <v>0</v>
      </c>
      <c r="J82" s="11">
        <f t="shared" si="30"/>
        <v>0</v>
      </c>
      <c r="K82" s="11">
        <f t="shared" si="31"/>
        <v>0</v>
      </c>
      <c r="L82" s="11">
        <f t="shared" si="32"/>
        <v>0</v>
      </c>
      <c r="M82" s="11">
        <f t="shared" si="33"/>
        <v>0</v>
      </c>
      <c r="N82" s="11">
        <f t="shared" si="34"/>
        <v>1</v>
      </c>
      <c r="O82" s="11">
        <v>0.13250000000000001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1</v>
      </c>
      <c r="Y82" s="11">
        <v>0</v>
      </c>
      <c r="Z82" s="11">
        <v>0</v>
      </c>
      <c r="AA82" s="11">
        <v>0</v>
      </c>
      <c r="AB82" s="11">
        <v>0</v>
      </c>
      <c r="AC82" s="11">
        <v>0</v>
      </c>
      <c r="AD82" s="11">
        <v>0</v>
      </c>
      <c r="AE82" s="11">
        <v>0</v>
      </c>
      <c r="AF82" s="11">
        <v>0</v>
      </c>
      <c r="AG82" s="11">
        <v>0</v>
      </c>
      <c r="AH82" s="11">
        <v>0</v>
      </c>
      <c r="AI82" s="11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37"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v>0</v>
      </c>
      <c r="AY82" s="11">
        <v>0</v>
      </c>
      <c r="AZ82" s="11">
        <v>0</v>
      </c>
      <c r="BA82" s="11">
        <v>0</v>
      </c>
      <c r="BB82" s="11">
        <v>0</v>
      </c>
    </row>
    <row r="83" spans="1:54" x14ac:dyDescent="0.25">
      <c r="A83" s="8" t="s">
        <v>115</v>
      </c>
      <c r="B83" s="32" t="s">
        <v>135</v>
      </c>
      <c r="C83" s="33" t="s">
        <v>136</v>
      </c>
      <c r="D83" s="11" t="s">
        <v>117</v>
      </c>
      <c r="E83" s="11">
        <f t="shared" si="25"/>
        <v>0.45583333000000004</v>
      </c>
      <c r="F83" s="11">
        <f t="shared" si="26"/>
        <v>0</v>
      </c>
      <c r="G83" s="11">
        <f t="shared" si="27"/>
        <v>0</v>
      </c>
      <c r="H83" s="11">
        <f t="shared" si="28"/>
        <v>0</v>
      </c>
      <c r="I83" s="11">
        <f t="shared" si="29"/>
        <v>0</v>
      </c>
      <c r="J83" s="11">
        <f t="shared" si="30"/>
        <v>0</v>
      </c>
      <c r="K83" s="11">
        <f t="shared" si="31"/>
        <v>0</v>
      </c>
      <c r="L83" s="11">
        <f t="shared" si="32"/>
        <v>0</v>
      </c>
      <c r="M83" s="11">
        <f t="shared" si="33"/>
        <v>0</v>
      </c>
      <c r="N83" s="11">
        <f t="shared" si="34"/>
        <v>1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  <c r="Z83" s="11">
        <v>0</v>
      </c>
      <c r="AA83" s="11">
        <v>0</v>
      </c>
      <c r="AB83" s="11">
        <v>0</v>
      </c>
      <c r="AC83" s="11">
        <v>0</v>
      </c>
      <c r="AD83" s="11">
        <v>0</v>
      </c>
      <c r="AE83" s="11">
        <v>0</v>
      </c>
      <c r="AF83" s="11">
        <v>0</v>
      </c>
      <c r="AG83" s="11">
        <v>0</v>
      </c>
      <c r="AH83" s="11">
        <v>0</v>
      </c>
      <c r="AI83" s="11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v>0</v>
      </c>
      <c r="AO83" s="11">
        <v>0</v>
      </c>
      <c r="AP83" s="11">
        <v>0</v>
      </c>
      <c r="AQ83" s="11">
        <v>0</v>
      </c>
      <c r="AR83" s="11">
        <v>0</v>
      </c>
      <c r="AS83" s="37">
        <v>0.45583333000000004</v>
      </c>
      <c r="AT83" s="11">
        <v>0</v>
      </c>
      <c r="AU83" s="11">
        <v>0</v>
      </c>
      <c r="AV83" s="11">
        <v>0</v>
      </c>
      <c r="AW83" s="11">
        <v>0</v>
      </c>
      <c r="AX83" s="11">
        <v>0</v>
      </c>
      <c r="AY83" s="11">
        <v>0</v>
      </c>
      <c r="AZ83" s="11">
        <v>0</v>
      </c>
      <c r="BA83" s="11">
        <v>0</v>
      </c>
      <c r="BB83" s="11">
        <v>1</v>
      </c>
    </row>
    <row r="84" spans="1:54" ht="31.5" x14ac:dyDescent="0.25">
      <c r="A84" s="8" t="s">
        <v>115</v>
      </c>
      <c r="B84" s="32" t="s">
        <v>137</v>
      </c>
      <c r="C84" s="33" t="s">
        <v>138</v>
      </c>
      <c r="D84" s="11" t="s">
        <v>117</v>
      </c>
      <c r="E84" s="11">
        <f t="shared" si="25"/>
        <v>0.18859999999999999</v>
      </c>
      <c r="F84" s="11">
        <f t="shared" si="26"/>
        <v>0</v>
      </c>
      <c r="G84" s="11">
        <f t="shared" si="27"/>
        <v>0</v>
      </c>
      <c r="H84" s="11">
        <f t="shared" si="28"/>
        <v>0</v>
      </c>
      <c r="I84" s="11">
        <f t="shared" si="29"/>
        <v>0</v>
      </c>
      <c r="J84" s="11">
        <f t="shared" si="30"/>
        <v>0</v>
      </c>
      <c r="K84" s="11">
        <f t="shared" si="31"/>
        <v>0</v>
      </c>
      <c r="L84" s="11">
        <f t="shared" si="32"/>
        <v>0</v>
      </c>
      <c r="M84" s="11">
        <f t="shared" si="33"/>
        <v>0</v>
      </c>
      <c r="N84" s="11">
        <f t="shared" si="34"/>
        <v>1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  <c r="Z84" s="11">
        <v>0</v>
      </c>
      <c r="AA84" s="11">
        <v>0</v>
      </c>
      <c r="AB84" s="11">
        <v>0</v>
      </c>
      <c r="AC84" s="11">
        <v>0</v>
      </c>
      <c r="AD84" s="11">
        <v>0</v>
      </c>
      <c r="AE84" s="11">
        <v>0</v>
      </c>
      <c r="AF84" s="11">
        <v>0</v>
      </c>
      <c r="AG84" s="11">
        <v>0</v>
      </c>
      <c r="AH84" s="11">
        <v>0</v>
      </c>
      <c r="AI84" s="11">
        <v>0</v>
      </c>
      <c r="AJ84" s="11">
        <v>0</v>
      </c>
      <c r="AK84" s="11">
        <v>0</v>
      </c>
      <c r="AL84" s="11">
        <v>0</v>
      </c>
      <c r="AM84" s="11"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v>0</v>
      </c>
      <c r="AS84" s="37">
        <v>0.18859999999999999</v>
      </c>
      <c r="AT84" s="11">
        <v>0</v>
      </c>
      <c r="AU84" s="11">
        <v>0</v>
      </c>
      <c r="AV84" s="11">
        <v>0</v>
      </c>
      <c r="AW84" s="11">
        <v>0</v>
      </c>
      <c r="AX84" s="11">
        <v>0</v>
      </c>
      <c r="AY84" s="11">
        <v>0</v>
      </c>
      <c r="AZ84" s="11">
        <v>0</v>
      </c>
      <c r="BA84" s="11">
        <v>0</v>
      </c>
      <c r="BB84" s="11">
        <v>1</v>
      </c>
    </row>
  </sheetData>
  <mergeCells count="10">
    <mergeCell ref="A10:A13"/>
    <mergeCell ref="B10:B13"/>
    <mergeCell ref="C10:C13"/>
    <mergeCell ref="D10:D13"/>
    <mergeCell ref="E10:BB11"/>
    <mergeCell ref="E12:N12"/>
    <mergeCell ref="O12:X12"/>
    <mergeCell ref="Y12:AH12"/>
    <mergeCell ref="AI12:AR12"/>
    <mergeCell ref="AS12:BB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2024-02-28T03:27:21Z</dcterms:created>
  <dcterms:modified xsi:type="dcterms:W3CDTF">2024-03-31T15:25:16Z</dcterms:modified>
</cp:coreProperties>
</file>