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User\Desktop\I0331_1025902545767\"/>
    </mc:Choice>
  </mc:AlternateContent>
  <xr:revisionPtr revIDLastSave="0" documentId="13_ncr:1_{A4A7F73D-173E-4BA7-AFED-433975D16B55}" xr6:coauthVersionLast="47" xr6:coauthVersionMax="47" xr10:uidLastSave="{00000000-0000-0000-0000-000000000000}"/>
  <bookViews>
    <workbookView xWindow="0" yWindow="0" windowWidth="27885" windowHeight="13170" xr2:uid="{00000000-000D-0000-FFFF-FFFF00000000}"/>
  </bookViews>
  <sheets>
    <sheet name="Форма 6" sheetId="1" r:id="rId1"/>
  </sheets>
  <definedNames>
    <definedName name="_xlnm._FilterDatabase" localSheetId="0" hidden="1">'Форма 6'!$A$17:$AC$87</definedName>
    <definedName name="Z_08994924_726D_4647_88B9_4F7052ACAB9B_.wvu.FilterData" localSheetId="0" hidden="1">'Форма 6'!$A$17:$AA$17</definedName>
    <definedName name="Z_13DA24D3_E67F_48AE_BCCF_6D90DB97DA97_.wvu.FilterData" localSheetId="0" hidden="1">'Форма 6'!$A$17:$AA$17</definedName>
    <definedName name="Z_18BF3726_8067_4CCD_BC27_EDDB41648F32_.wvu.FilterData" localSheetId="0" hidden="1">'Форма 6'!$A$17:$AA$17</definedName>
    <definedName name="Z_24BC595B_0233_4A09_910A_9DF66C221720_.wvu.FilterData" localSheetId="0" hidden="1">'Форма 6'!$A$17:$AA$17</definedName>
    <definedName name="Z_24BC595B_0233_4A09_910A_9DF66C221720_.wvu.PrintTitles" localSheetId="0" hidden="1">'Форма 6'!$13:$17</definedName>
    <definedName name="Z_2F764841_2E39_467B_ADD6_EB68DC812FE7_.wvu.FilterData" localSheetId="0" hidden="1">'Форма 6'!$A$17:$AA$17</definedName>
    <definedName name="Z_6ADE127C_87CE_40A0_BD45_E4A61CCC4B38_.wvu.FilterData" localSheetId="0" hidden="1">'Форма 6'!$A$17:$AA$17</definedName>
    <definedName name="Z_6EE5F9FE_AA39_40D8_9C8C_57916BC320CA_.wvu.FilterData" localSheetId="0" hidden="1">'Форма 6'!$A$17:$AA$17</definedName>
    <definedName name="Z_7F8DB2F7_5646_4799_9518_70C1AAE46C41_.wvu.FilterData" localSheetId="0" hidden="1">'Форма 6'!$A$17:$AA$17</definedName>
    <definedName name="Z_979BA5E3_263C_42B9_880B_947F9BBA66F7_.wvu.FilterData" localSheetId="0" hidden="1">'Форма 6'!$A$17:$AA$17</definedName>
    <definedName name="Z_979BA5E3_263C_42B9_880B_947F9BBA66F7_.wvu.PrintTitles" localSheetId="0" hidden="1">'Форма 6'!$13:$17</definedName>
    <definedName name="Z_C84B6D14_1D3D_4491_826D_C1C30065792A_.wvu.FilterData" localSheetId="0" hidden="1">'Форма 6'!$A$17:$AA$17</definedName>
    <definedName name="Z_DA7DF804_A495_4BFC_A03D_3C9C1EDF8236_.wvu.FilterData" localSheetId="0" hidden="1">'Форма 6'!$A$17:$AA$17</definedName>
    <definedName name="Z_E80B9AA3_6798_46FD_AF04_22102AB55CEA_.wvu.FilterData" localSheetId="0" hidden="1">'Форма 6'!$A$17:$AA$17</definedName>
    <definedName name="Z_F1A860F0_39E1_4328_A6F7_A6E6717294EB_.wvu.FilterData" localSheetId="0" hidden="1">'Форма 6'!$A$17:$AA$17</definedName>
    <definedName name="Z_F1A860F0_39E1_4328_A6F7_A6E6717294EB_.wvu.PrintTitles" localSheetId="0" hidden="1">'Форма 6'!$13:$17</definedName>
    <definedName name="_xlnm.Print_Titles" localSheetId="0">'Форма 6'!$13:$17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9" i="1" l="1"/>
  <c r="O19" i="1"/>
  <c r="P19" i="1"/>
  <c r="Q19" i="1"/>
  <c r="R19" i="1"/>
  <c r="S19" i="1"/>
  <c r="N20" i="1"/>
  <c r="O20" i="1"/>
  <c r="P20" i="1"/>
  <c r="Q20" i="1"/>
  <c r="R20" i="1"/>
  <c r="S20" i="1"/>
  <c r="N21" i="1"/>
  <c r="O21" i="1"/>
  <c r="P21" i="1"/>
  <c r="Q21" i="1"/>
  <c r="R21" i="1"/>
  <c r="S21" i="1"/>
  <c r="N22" i="1"/>
  <c r="O22" i="1"/>
  <c r="P22" i="1"/>
  <c r="Q22" i="1"/>
  <c r="R22" i="1"/>
  <c r="S22" i="1"/>
  <c r="N23" i="1"/>
  <c r="O23" i="1"/>
  <c r="P23" i="1"/>
  <c r="Q23" i="1"/>
  <c r="R23" i="1"/>
  <c r="S23" i="1"/>
  <c r="N24" i="1"/>
  <c r="O24" i="1"/>
  <c r="P24" i="1"/>
  <c r="Q24" i="1"/>
  <c r="R24" i="1"/>
  <c r="S24" i="1"/>
  <c r="M24" i="1"/>
  <c r="M23" i="1"/>
  <c r="M22" i="1"/>
  <c r="M21" i="1"/>
  <c r="M20" i="1"/>
  <c r="M19" i="1"/>
  <c r="F19" i="1"/>
  <c r="G19" i="1"/>
  <c r="H19" i="1"/>
  <c r="I19" i="1"/>
  <c r="J19" i="1"/>
  <c r="K19" i="1"/>
  <c r="F20" i="1"/>
  <c r="G20" i="1"/>
  <c r="H20" i="1"/>
  <c r="I20" i="1"/>
  <c r="J20" i="1"/>
  <c r="K20" i="1"/>
  <c r="F21" i="1"/>
  <c r="G21" i="1"/>
  <c r="H21" i="1"/>
  <c r="I21" i="1"/>
  <c r="J21" i="1"/>
  <c r="K21" i="1"/>
  <c r="F22" i="1"/>
  <c r="G22" i="1"/>
  <c r="H22" i="1"/>
  <c r="I22" i="1"/>
  <c r="J22" i="1"/>
  <c r="K22" i="1"/>
  <c r="F23" i="1"/>
  <c r="G23" i="1"/>
  <c r="H23" i="1"/>
  <c r="I23" i="1"/>
  <c r="J23" i="1"/>
  <c r="K23" i="1"/>
  <c r="F24" i="1"/>
  <c r="G24" i="1"/>
  <c r="H24" i="1"/>
  <c r="I24" i="1"/>
  <c r="J24" i="1"/>
  <c r="K24" i="1"/>
  <c r="E24" i="1"/>
  <c r="E23" i="1"/>
  <c r="E22" i="1"/>
  <c r="E21" i="1"/>
  <c r="E20" i="1"/>
  <c r="E19" i="1"/>
  <c r="M30" i="1"/>
  <c r="N30" i="1"/>
  <c r="O30" i="1"/>
  <c r="P30" i="1"/>
  <c r="Q30" i="1"/>
  <c r="R30" i="1"/>
  <c r="S30" i="1"/>
  <c r="T35" i="1"/>
  <c r="U35" i="1"/>
  <c r="V35" i="1"/>
  <c r="W35" i="1"/>
  <c r="X35" i="1"/>
  <c r="Y35" i="1"/>
  <c r="Z35" i="1"/>
  <c r="Z74" i="1"/>
  <c r="Y74" i="1"/>
  <c r="X74" i="1"/>
  <c r="W74" i="1"/>
  <c r="V74" i="1"/>
  <c r="U74" i="1"/>
  <c r="T74" i="1"/>
  <c r="Z72" i="1"/>
  <c r="Y72" i="1"/>
  <c r="X72" i="1"/>
  <c r="W72" i="1"/>
  <c r="V72" i="1"/>
  <c r="U72" i="1"/>
  <c r="T72" i="1"/>
  <c r="Z70" i="1"/>
  <c r="Y70" i="1"/>
  <c r="X70" i="1"/>
  <c r="W70" i="1"/>
  <c r="V70" i="1"/>
  <c r="U70" i="1"/>
  <c r="T70" i="1"/>
  <c r="Z69" i="1"/>
  <c r="Y69" i="1"/>
  <c r="X69" i="1"/>
  <c r="W69" i="1"/>
  <c r="V69" i="1"/>
  <c r="U69" i="1"/>
  <c r="T69" i="1"/>
  <c r="Z64" i="1"/>
  <c r="Y64" i="1"/>
  <c r="X64" i="1"/>
  <c r="W64" i="1"/>
  <c r="V64" i="1"/>
  <c r="U64" i="1"/>
  <c r="T64" i="1"/>
  <c r="Z62" i="1"/>
  <c r="Y62" i="1"/>
  <c r="X62" i="1"/>
  <c r="W62" i="1"/>
  <c r="V62" i="1"/>
  <c r="U62" i="1"/>
  <c r="T62" i="1"/>
  <c r="Z61" i="1"/>
  <c r="Y61" i="1"/>
  <c r="X61" i="1"/>
  <c r="W61" i="1"/>
  <c r="V61" i="1"/>
  <c r="U61" i="1"/>
  <c r="T61" i="1"/>
  <c r="Z53" i="1"/>
  <c r="Y53" i="1"/>
  <c r="X53" i="1"/>
  <c r="W53" i="1"/>
  <c r="V53" i="1"/>
  <c r="U53" i="1"/>
  <c r="T53" i="1"/>
  <c r="Z52" i="1"/>
  <c r="Y52" i="1"/>
  <c r="X52" i="1"/>
  <c r="W52" i="1"/>
  <c r="V52" i="1"/>
  <c r="U52" i="1"/>
  <c r="T52" i="1"/>
  <c r="Z50" i="1"/>
  <c r="Y50" i="1"/>
  <c r="X50" i="1"/>
  <c r="W50" i="1"/>
  <c r="V50" i="1"/>
  <c r="U50" i="1"/>
  <c r="T50" i="1"/>
  <c r="Z41" i="1"/>
  <c r="Y41" i="1"/>
  <c r="X41" i="1"/>
  <c r="W41" i="1"/>
  <c r="V41" i="1"/>
  <c r="U41" i="1"/>
  <c r="T41" i="1"/>
  <c r="N35" i="1"/>
  <c r="O35" i="1"/>
  <c r="P35" i="1"/>
  <c r="Q35" i="1"/>
  <c r="R35" i="1"/>
  <c r="S35" i="1"/>
  <c r="M35" i="1"/>
  <c r="F35" i="1"/>
  <c r="G35" i="1"/>
  <c r="H35" i="1"/>
  <c r="I35" i="1"/>
  <c r="J35" i="1"/>
  <c r="K35" i="1"/>
  <c r="E35" i="1"/>
  <c r="Z38" i="1"/>
  <c r="Y38" i="1"/>
  <c r="X38" i="1"/>
  <c r="W38" i="1"/>
  <c r="V38" i="1"/>
  <c r="U38" i="1"/>
  <c r="T38" i="1"/>
  <c r="Z36" i="1"/>
  <c r="Y36" i="1"/>
  <c r="X36" i="1"/>
  <c r="W36" i="1"/>
  <c r="V36" i="1"/>
  <c r="U36" i="1"/>
  <c r="T36" i="1"/>
  <c r="T28" i="1" l="1"/>
  <c r="U28" i="1"/>
  <c r="V28" i="1"/>
  <c r="W28" i="1"/>
  <c r="X28" i="1"/>
  <c r="Y28" i="1"/>
  <c r="Z28" i="1"/>
  <c r="T29" i="1"/>
  <c r="U29" i="1"/>
  <c r="V29" i="1"/>
  <c r="W29" i="1"/>
  <c r="X29" i="1"/>
  <c r="Y29" i="1"/>
  <c r="Z29" i="1"/>
  <c r="T31" i="1"/>
  <c r="U31" i="1"/>
  <c r="V31" i="1"/>
  <c r="W31" i="1"/>
  <c r="X31" i="1"/>
  <c r="Y31" i="1"/>
  <c r="Z31" i="1"/>
  <c r="T45" i="1"/>
  <c r="U45" i="1"/>
  <c r="V45" i="1"/>
  <c r="W45" i="1"/>
  <c r="X45" i="1"/>
  <c r="Y45" i="1"/>
  <c r="Z45" i="1"/>
  <c r="T46" i="1"/>
  <c r="U46" i="1"/>
  <c r="V46" i="1"/>
  <c r="W46" i="1"/>
  <c r="X46" i="1"/>
  <c r="Y46" i="1"/>
  <c r="Z46" i="1"/>
  <c r="T47" i="1"/>
  <c r="U47" i="1"/>
  <c r="V47" i="1"/>
  <c r="W47" i="1"/>
  <c r="X47" i="1"/>
  <c r="Y47" i="1"/>
  <c r="Z47" i="1"/>
  <c r="T48" i="1"/>
  <c r="U48" i="1"/>
  <c r="V48" i="1"/>
  <c r="W48" i="1"/>
  <c r="X48" i="1"/>
  <c r="Y48" i="1"/>
  <c r="Z48" i="1"/>
  <c r="T49" i="1"/>
  <c r="U49" i="1"/>
  <c r="V49" i="1"/>
  <c r="W49" i="1"/>
  <c r="X49" i="1"/>
  <c r="Y49" i="1"/>
  <c r="Z49" i="1"/>
  <c r="T56" i="1"/>
  <c r="U56" i="1"/>
  <c r="V56" i="1"/>
  <c r="W56" i="1"/>
  <c r="X56" i="1"/>
  <c r="Y56" i="1"/>
  <c r="Z56" i="1"/>
  <c r="T57" i="1"/>
  <c r="U57" i="1"/>
  <c r="V57" i="1"/>
  <c r="W57" i="1"/>
  <c r="X57" i="1"/>
  <c r="Y57" i="1"/>
  <c r="Z57" i="1"/>
  <c r="T58" i="1"/>
  <c r="U58" i="1"/>
  <c r="V58" i="1"/>
  <c r="W58" i="1"/>
  <c r="X58" i="1"/>
  <c r="Y58" i="1"/>
  <c r="Z58" i="1"/>
  <c r="T59" i="1"/>
  <c r="U59" i="1"/>
  <c r="V59" i="1"/>
  <c r="W59" i="1"/>
  <c r="X59" i="1"/>
  <c r="Y59" i="1"/>
  <c r="Z59" i="1"/>
  <c r="T60" i="1"/>
  <c r="U60" i="1"/>
  <c r="V60" i="1"/>
  <c r="W60" i="1"/>
  <c r="X60" i="1"/>
  <c r="Y60" i="1"/>
  <c r="Z60" i="1"/>
  <c r="T77" i="1"/>
  <c r="U77" i="1"/>
  <c r="V77" i="1"/>
  <c r="W77" i="1"/>
  <c r="X77" i="1"/>
  <c r="Y77" i="1"/>
  <c r="Z77" i="1"/>
  <c r="T78" i="1"/>
  <c r="U78" i="1"/>
  <c r="V78" i="1"/>
  <c r="W78" i="1"/>
  <c r="X78" i="1"/>
  <c r="Y78" i="1"/>
  <c r="Z78" i="1"/>
  <c r="T79" i="1"/>
  <c r="U79" i="1"/>
  <c r="V79" i="1"/>
  <c r="W79" i="1"/>
  <c r="X79" i="1"/>
  <c r="Y79" i="1"/>
  <c r="Z79" i="1"/>
  <c r="T80" i="1"/>
  <c r="U80" i="1"/>
  <c r="V80" i="1"/>
  <c r="W80" i="1"/>
  <c r="X80" i="1"/>
  <c r="Y80" i="1"/>
  <c r="Z80" i="1"/>
  <c r="T81" i="1"/>
  <c r="U81" i="1"/>
  <c r="V81" i="1"/>
  <c r="W81" i="1"/>
  <c r="X81" i="1"/>
  <c r="Y81" i="1"/>
  <c r="Z81" i="1"/>
  <c r="T82" i="1"/>
  <c r="U82" i="1"/>
  <c r="V82" i="1"/>
  <c r="W82" i="1"/>
  <c r="X82" i="1"/>
  <c r="Y82" i="1"/>
  <c r="Z82" i="1"/>
  <c r="T83" i="1"/>
  <c r="U83" i="1"/>
  <c r="V83" i="1"/>
  <c r="W83" i="1"/>
  <c r="X83" i="1"/>
  <c r="Y83" i="1"/>
  <c r="Z83" i="1"/>
  <c r="T84" i="1"/>
  <c r="U84" i="1"/>
  <c r="V84" i="1"/>
  <c r="W84" i="1"/>
  <c r="X84" i="1"/>
  <c r="Y84" i="1"/>
  <c r="Z84" i="1"/>
  <c r="T85" i="1"/>
  <c r="U85" i="1"/>
  <c r="V85" i="1"/>
  <c r="W85" i="1"/>
  <c r="X85" i="1"/>
  <c r="Y85" i="1"/>
  <c r="Z85" i="1"/>
  <c r="T86" i="1"/>
  <c r="U86" i="1"/>
  <c r="V86" i="1"/>
  <c r="W86" i="1"/>
  <c r="X86" i="1"/>
  <c r="Y86" i="1"/>
  <c r="Z86" i="1"/>
  <c r="T87" i="1"/>
  <c r="U87" i="1"/>
  <c r="V87" i="1"/>
  <c r="W87" i="1"/>
  <c r="X87" i="1"/>
  <c r="Y87" i="1"/>
  <c r="Z87" i="1"/>
  <c r="S76" i="1"/>
  <c r="R76" i="1"/>
  <c r="Q76" i="1"/>
  <c r="P76" i="1"/>
  <c r="O76" i="1"/>
  <c r="N76" i="1"/>
  <c r="M76" i="1"/>
  <c r="K76" i="1"/>
  <c r="J76" i="1"/>
  <c r="I76" i="1"/>
  <c r="H76" i="1"/>
  <c r="G76" i="1"/>
  <c r="F76" i="1"/>
  <c r="E76" i="1"/>
  <c r="X75" i="1"/>
  <c r="T75" i="1"/>
  <c r="Y75" i="1"/>
  <c r="W75" i="1"/>
  <c r="U75" i="1"/>
  <c r="Z73" i="1"/>
  <c r="U73" i="1"/>
  <c r="V73" i="1"/>
  <c r="Y73" i="1"/>
  <c r="W73" i="1"/>
  <c r="S71" i="1"/>
  <c r="R71" i="1"/>
  <c r="P71" i="1"/>
  <c r="O71" i="1"/>
  <c r="M71" i="1"/>
  <c r="K71" i="1"/>
  <c r="J71" i="1"/>
  <c r="G71" i="1"/>
  <c r="F71" i="1"/>
  <c r="Q71" i="1"/>
  <c r="W67" i="1"/>
  <c r="Z67" i="1"/>
  <c r="Y67" i="1"/>
  <c r="X67" i="1"/>
  <c r="V67" i="1"/>
  <c r="U67" i="1"/>
  <c r="T67" i="1"/>
  <c r="Z66" i="1"/>
  <c r="W66" i="1"/>
  <c r="V66" i="1"/>
  <c r="Y66" i="1"/>
  <c r="X66" i="1"/>
  <c r="U66" i="1"/>
  <c r="T66" i="1"/>
  <c r="Z65" i="1"/>
  <c r="Y65" i="1"/>
  <c r="V65" i="1"/>
  <c r="U65" i="1"/>
  <c r="X65" i="1"/>
  <c r="W65" i="1"/>
  <c r="T65" i="1"/>
  <c r="X63" i="1"/>
  <c r="W63" i="1"/>
  <c r="T63" i="1"/>
  <c r="Z63" i="1"/>
  <c r="Y63" i="1"/>
  <c r="V63" i="1"/>
  <c r="U63" i="1"/>
  <c r="S55" i="1"/>
  <c r="R55" i="1"/>
  <c r="Q55" i="1"/>
  <c r="P55" i="1"/>
  <c r="O55" i="1"/>
  <c r="N55" i="1"/>
  <c r="M55" i="1"/>
  <c r="K55" i="1"/>
  <c r="J55" i="1"/>
  <c r="I55" i="1"/>
  <c r="H55" i="1"/>
  <c r="G55" i="1"/>
  <c r="F55" i="1"/>
  <c r="E55" i="1"/>
  <c r="S44" i="1"/>
  <c r="R44" i="1"/>
  <c r="Q44" i="1"/>
  <c r="P44" i="1"/>
  <c r="O44" i="1"/>
  <c r="N44" i="1"/>
  <c r="M44" i="1"/>
  <c r="K44" i="1"/>
  <c r="J44" i="1"/>
  <c r="I44" i="1"/>
  <c r="H44" i="1"/>
  <c r="G44" i="1"/>
  <c r="F44" i="1"/>
  <c r="E44" i="1"/>
  <c r="S39" i="1"/>
  <c r="Q39" i="1"/>
  <c r="P39" i="1"/>
  <c r="N39" i="1"/>
  <c r="M39" i="1"/>
  <c r="J39" i="1"/>
  <c r="H39" i="1"/>
  <c r="F39" i="1"/>
  <c r="Z40" i="1"/>
  <c r="W40" i="1"/>
  <c r="V40" i="1"/>
  <c r="R39" i="1"/>
  <c r="Y40" i="1"/>
  <c r="U40" i="1"/>
  <c r="O39" i="1"/>
  <c r="Z37" i="1"/>
  <c r="Y37" i="1"/>
  <c r="V37" i="1"/>
  <c r="U37" i="1"/>
  <c r="X37" i="1"/>
  <c r="W37" i="1"/>
  <c r="T37" i="1"/>
  <c r="Y34" i="1"/>
  <c r="U34" i="1"/>
  <c r="Z34" i="1"/>
  <c r="X34" i="1"/>
  <c r="W34" i="1"/>
  <c r="V34" i="1"/>
  <c r="T34" i="1"/>
  <c r="X33" i="1"/>
  <c r="T33" i="1"/>
  <c r="P32" i="1"/>
  <c r="K32" i="1"/>
  <c r="Y33" i="1"/>
  <c r="W33" i="1"/>
  <c r="G32" i="1"/>
  <c r="U33" i="1"/>
  <c r="S32" i="1"/>
  <c r="R32" i="1"/>
  <c r="Q32" i="1"/>
  <c r="O32" i="1"/>
  <c r="N32" i="1"/>
  <c r="M32" i="1"/>
  <c r="J32" i="1"/>
  <c r="I32" i="1"/>
  <c r="H32" i="1"/>
  <c r="F32" i="1"/>
  <c r="E32" i="1"/>
  <c r="S27" i="1"/>
  <c r="R27" i="1"/>
  <c r="Q27" i="1"/>
  <c r="P27" i="1"/>
  <c r="O27" i="1"/>
  <c r="N27" i="1"/>
  <c r="M27" i="1"/>
  <c r="K30" i="1"/>
  <c r="J30" i="1"/>
  <c r="I30" i="1"/>
  <c r="I27" i="1" s="1"/>
  <c r="H30" i="1"/>
  <c r="H27" i="1" s="1"/>
  <c r="G30" i="1"/>
  <c r="G27" i="1" s="1"/>
  <c r="F30" i="1"/>
  <c r="E30" i="1"/>
  <c r="E27" i="1" s="1"/>
  <c r="B17" i="1"/>
  <c r="C17" i="1" s="1"/>
  <c r="D17" i="1" s="1"/>
  <c r="E17" i="1" s="1"/>
  <c r="F17" i="1" s="1"/>
  <c r="G17" i="1" s="1"/>
  <c r="H17" i="1" s="1"/>
  <c r="I17" i="1" s="1"/>
  <c r="J17" i="1" s="1"/>
  <c r="K17" i="1" s="1"/>
  <c r="L17" i="1" s="1"/>
  <c r="M17" i="1" s="1"/>
  <c r="N17" i="1" s="1"/>
  <c r="O17" i="1" s="1"/>
  <c r="P17" i="1" s="1"/>
  <c r="Q17" i="1" s="1"/>
  <c r="R17" i="1" s="1"/>
  <c r="S17" i="1" s="1"/>
  <c r="T17" i="1" s="1"/>
  <c r="U17" i="1" s="1"/>
  <c r="V17" i="1" s="1"/>
  <c r="W17" i="1" s="1"/>
  <c r="X17" i="1" s="1"/>
  <c r="Y17" i="1" s="1"/>
  <c r="Z17" i="1" s="1"/>
  <c r="AA17" i="1" s="1"/>
  <c r="T32" i="1" l="1"/>
  <c r="Y32" i="1"/>
  <c r="U30" i="1"/>
  <c r="Y30" i="1"/>
  <c r="R51" i="1"/>
  <c r="T55" i="1"/>
  <c r="K68" i="1"/>
  <c r="N51" i="1"/>
  <c r="X55" i="1"/>
  <c r="S43" i="1"/>
  <c r="O26" i="1"/>
  <c r="S26" i="1"/>
  <c r="G51" i="1"/>
  <c r="K51" i="1"/>
  <c r="P51" i="1"/>
  <c r="X22" i="1"/>
  <c r="V71" i="1"/>
  <c r="T76" i="1"/>
  <c r="X24" i="1"/>
  <c r="P43" i="1"/>
  <c r="Q51" i="1"/>
  <c r="O54" i="1"/>
  <c r="S54" i="1"/>
  <c r="H54" i="1"/>
  <c r="M54" i="1"/>
  <c r="Q54" i="1"/>
  <c r="P68" i="1"/>
  <c r="G54" i="1"/>
  <c r="K54" i="1"/>
  <c r="F68" i="1"/>
  <c r="J68" i="1"/>
  <c r="O68" i="1"/>
  <c r="S68" i="1"/>
  <c r="Q68" i="1"/>
  <c r="M26" i="1"/>
  <c r="V23" i="1"/>
  <c r="V32" i="1"/>
  <c r="V44" i="1"/>
  <c r="J27" i="1"/>
  <c r="Y27" i="1" s="1"/>
  <c r="K39" i="1"/>
  <c r="Z39" i="1" s="1"/>
  <c r="G43" i="1"/>
  <c r="Z23" i="1"/>
  <c r="Z30" i="1"/>
  <c r="Z44" i="1"/>
  <c r="T23" i="1"/>
  <c r="X23" i="1"/>
  <c r="U23" i="1"/>
  <c r="Y23" i="1"/>
  <c r="F27" i="1"/>
  <c r="U27" i="1" s="1"/>
  <c r="K27" i="1"/>
  <c r="Z27" i="1" s="1"/>
  <c r="X30" i="1"/>
  <c r="W32" i="1"/>
  <c r="U32" i="1"/>
  <c r="G39" i="1"/>
  <c r="V39" i="1" s="1"/>
  <c r="H51" i="1"/>
  <c r="G68" i="1"/>
  <c r="E39" i="1"/>
  <c r="T39" i="1" s="1"/>
  <c r="O43" i="1"/>
  <c r="V76" i="1"/>
  <c r="Z76" i="1"/>
  <c r="E43" i="1"/>
  <c r="I43" i="1"/>
  <c r="N43" i="1"/>
  <c r="R43" i="1"/>
  <c r="M51" i="1"/>
  <c r="M68" i="1"/>
  <c r="X76" i="1"/>
  <c r="W23" i="1"/>
  <c r="X32" i="1"/>
  <c r="I39" i="1"/>
  <c r="X39" i="1" s="1"/>
  <c r="F43" i="1"/>
  <c r="U44" i="1"/>
  <c r="Y44" i="1"/>
  <c r="H68" i="1"/>
  <c r="X27" i="1"/>
  <c r="W30" i="1"/>
  <c r="H26" i="1"/>
  <c r="P26" i="1"/>
  <c r="U39" i="1"/>
  <c r="J43" i="1"/>
  <c r="H43" i="1"/>
  <c r="M43" i="1"/>
  <c r="Q43" i="1"/>
  <c r="W44" i="1"/>
  <c r="F51" i="1"/>
  <c r="J51" i="1"/>
  <c r="O51" i="1"/>
  <c r="S51" i="1"/>
  <c r="F54" i="1"/>
  <c r="U55" i="1"/>
  <c r="J54" i="1"/>
  <c r="Y55" i="1"/>
  <c r="E71" i="1"/>
  <c r="T71" i="1" s="1"/>
  <c r="W39" i="1"/>
  <c r="K43" i="1"/>
  <c r="P54" i="1"/>
  <c r="W55" i="1"/>
  <c r="N68" i="1"/>
  <c r="R68" i="1"/>
  <c r="U76" i="1"/>
  <c r="Y76" i="1"/>
  <c r="E54" i="1"/>
  <c r="I54" i="1"/>
  <c r="X54" i="1" s="1"/>
  <c r="N54" i="1"/>
  <c r="R54" i="1"/>
  <c r="Y71" i="1"/>
  <c r="Z32" i="1"/>
  <c r="Y39" i="1"/>
  <c r="T27" i="1"/>
  <c r="Z71" i="1"/>
  <c r="V27" i="1"/>
  <c r="W27" i="1"/>
  <c r="V30" i="1"/>
  <c r="V33" i="1"/>
  <c r="Z33" i="1"/>
  <c r="T40" i="1"/>
  <c r="X40" i="1"/>
  <c r="T44" i="1"/>
  <c r="X44" i="1"/>
  <c r="E51" i="1"/>
  <c r="I51" i="1"/>
  <c r="V55" i="1"/>
  <c r="Z55" i="1"/>
  <c r="E68" i="1"/>
  <c r="I68" i="1"/>
  <c r="H71" i="1"/>
  <c r="N71" i="1"/>
  <c r="U21" i="1" s="1"/>
  <c r="T73" i="1"/>
  <c r="X73" i="1"/>
  <c r="I71" i="1"/>
  <c r="T30" i="1"/>
  <c r="V75" i="1"/>
  <c r="Z75" i="1"/>
  <c r="W76" i="1"/>
  <c r="Z68" i="1" l="1"/>
  <c r="T68" i="1"/>
  <c r="T51" i="1"/>
  <c r="W24" i="1"/>
  <c r="V24" i="1"/>
  <c r="F26" i="1"/>
  <c r="W51" i="1"/>
  <c r="Z22" i="1"/>
  <c r="Z24" i="1"/>
  <c r="U22" i="1"/>
  <c r="W22" i="1"/>
  <c r="I26" i="1"/>
  <c r="V22" i="1"/>
  <c r="U51" i="1"/>
  <c r="X43" i="1"/>
  <c r="Y68" i="1"/>
  <c r="T22" i="1"/>
  <c r="T54" i="1"/>
  <c r="Y22" i="1"/>
  <c r="X68" i="1"/>
  <c r="U68" i="1"/>
  <c r="U43" i="1"/>
  <c r="Y43" i="1"/>
  <c r="Z43" i="1"/>
  <c r="V51" i="1"/>
  <c r="Q26" i="1"/>
  <c r="Y24" i="1"/>
  <c r="X51" i="1"/>
  <c r="Y51" i="1"/>
  <c r="K26" i="1"/>
  <c r="Z26" i="1" s="1"/>
  <c r="M42" i="1"/>
  <c r="M25" i="1" s="1"/>
  <c r="V43" i="1"/>
  <c r="Z54" i="1"/>
  <c r="H42" i="1"/>
  <c r="T24" i="1"/>
  <c r="G26" i="1"/>
  <c r="V26" i="1" s="1"/>
  <c r="T43" i="1"/>
  <c r="N42" i="1"/>
  <c r="V54" i="1"/>
  <c r="U24" i="1"/>
  <c r="R26" i="1"/>
  <c r="P42" i="1"/>
  <c r="P25" i="1" s="1"/>
  <c r="S42" i="1"/>
  <c r="S25" i="1" s="1"/>
  <c r="R42" i="1"/>
  <c r="G42" i="1"/>
  <c r="E26" i="1"/>
  <c r="T26" i="1" s="1"/>
  <c r="O42" i="1"/>
  <c r="O25" i="1" s="1"/>
  <c r="W68" i="1"/>
  <c r="W43" i="1"/>
  <c r="N26" i="1"/>
  <c r="J26" i="1"/>
  <c r="V21" i="1"/>
  <c r="V68" i="1"/>
  <c r="Q42" i="1"/>
  <c r="K42" i="1"/>
  <c r="W54" i="1"/>
  <c r="F42" i="1"/>
  <c r="Y54" i="1"/>
  <c r="J42" i="1"/>
  <c r="E42" i="1"/>
  <c r="U54" i="1"/>
  <c r="Z51" i="1"/>
  <c r="X71" i="1"/>
  <c r="X21" i="1"/>
  <c r="W71" i="1"/>
  <c r="W21" i="1"/>
  <c r="I42" i="1"/>
  <c r="Y21" i="1"/>
  <c r="T21" i="1"/>
  <c r="Z21" i="1"/>
  <c r="U71" i="1"/>
  <c r="W26" i="1"/>
  <c r="U26" i="1" l="1"/>
  <c r="R25" i="1"/>
  <c r="X26" i="1"/>
  <c r="Q25" i="1"/>
  <c r="T42" i="1"/>
  <c r="I25" i="1"/>
  <c r="K25" i="1"/>
  <c r="Z25" i="1" s="1"/>
  <c r="W42" i="1"/>
  <c r="O18" i="1"/>
  <c r="H25" i="1"/>
  <c r="W25" i="1" s="1"/>
  <c r="G25" i="1"/>
  <c r="V25" i="1" s="1"/>
  <c r="T19" i="1"/>
  <c r="Y26" i="1"/>
  <c r="V42" i="1"/>
  <c r="N25" i="1"/>
  <c r="Z42" i="1"/>
  <c r="M18" i="1"/>
  <c r="E25" i="1"/>
  <c r="T25" i="1" s="1"/>
  <c r="F25" i="1"/>
  <c r="U42" i="1"/>
  <c r="Y42" i="1"/>
  <c r="J25" i="1"/>
  <c r="X42" i="1"/>
  <c r="W20" i="1" l="1"/>
  <c r="Y25" i="1"/>
  <c r="N18" i="1"/>
  <c r="X25" i="1"/>
  <c r="Q18" i="1"/>
  <c r="V20" i="1"/>
  <c r="X20" i="1"/>
  <c r="U25" i="1"/>
  <c r="E18" i="1"/>
  <c r="T18" i="1" s="1"/>
  <c r="P18" i="1"/>
  <c r="Y20" i="1"/>
  <c r="Z20" i="1"/>
  <c r="S18" i="1"/>
  <c r="U20" i="1"/>
  <c r="T20" i="1"/>
  <c r="R18" i="1"/>
  <c r="F18" i="1"/>
  <c r="U19" i="1"/>
  <c r="U18" i="1" l="1"/>
  <c r="I18" i="1"/>
  <c r="X18" i="1" s="1"/>
  <c r="X19" i="1"/>
  <c r="V19" i="1"/>
  <c r="G18" i="1"/>
  <c r="V18" i="1" s="1"/>
  <c r="Z19" i="1"/>
  <c r="K18" i="1"/>
  <c r="Z18" i="1" s="1"/>
  <c r="J18" i="1"/>
  <c r="Y18" i="1" s="1"/>
  <c r="Y19" i="1"/>
  <c r="H18" i="1"/>
  <c r="W18" i="1" s="1"/>
  <c r="W19" i="1"/>
</calcChain>
</file>

<file path=xl/sharedStrings.xml><?xml version="1.0" encoding="utf-8"?>
<sst xmlns="http://schemas.openxmlformats.org/spreadsheetml/2006/main" count="547" uniqueCount="175">
  <si>
    <t>Приложение  № 6</t>
  </si>
  <si>
    <t>к приказу Минэнерго России</t>
  </si>
  <si>
    <t>от « 25 » апреля 2018 г. № 320</t>
  </si>
  <si>
    <t xml:space="preserve">Форма 6. Отчет об исполнении плана вывода объектов инвестиционной деятельности (мощностей) из эксплуатации 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</si>
  <si>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</si>
  <si>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</si>
  <si>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</si>
  <si>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</si>
  <si>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Причины отклонений</t>
  </si>
  <si>
    <t>План</t>
  </si>
  <si>
    <t>Факт</t>
  </si>
  <si>
    <t>МВ×А</t>
  </si>
  <si>
    <t>Мвар</t>
  </si>
  <si>
    <t>км ЛЭП</t>
  </si>
  <si>
    <t>МВт</t>
  </si>
  <si>
    <t>т.у.</t>
  </si>
  <si>
    <t>га</t>
  </si>
  <si>
    <t>шт.</t>
  </si>
  <si>
    <t>Дата вывода объекта, дд.мм.гггг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</si>
  <si>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</si>
  <si>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</si>
  <si>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</si>
  <si>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</si>
  <si>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</si>
  <si>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</si>
  <si>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</si>
  <si>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</si>
  <si>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</si>
  <si>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</si>
  <si>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</si>
  <si>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</si>
  <si>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</si>
  <si>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</si>
  <si>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</si>
  <si>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</si>
  <si>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</si>
  <si>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Пермский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</si>
  <si>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</si>
  <si>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</si>
  <si>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</si>
  <si>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</si>
  <si>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</si>
  <si>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</si>
  <si>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</si>
  <si>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</si>
  <si>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</si>
  <si>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</si>
  <si>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</si>
  <si>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</si>
  <si>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</si>
  <si>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</si>
  <si>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</si>
  <si>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</si>
  <si>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</si>
  <si>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</si>
  <si>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</si>
  <si>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</si>
  <si>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</si>
  <si>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</si>
  <si>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</si>
  <si>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</si>
  <si>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</si>
  <si>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</si>
  <si>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</si>
  <si>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</si>
  <si>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</si>
  <si>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</si>
  <si>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</si>
  <si>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</si>
  <si>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</si>
  <si>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</si>
  <si>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</si>
  <si>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</si>
  <si>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</si>
  <si>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</si>
  <si>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</si>
  <si>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</si>
  <si>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</si>
  <si>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</si>
  <si>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</si>
  <si>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</si>
  <si>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</si>
  <si>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</si>
  <si>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</si>
  <si>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</si>
  <si>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</si>
  <si>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</si>
  <si>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</si>
  <si>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</si>
  <si>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</si>
  <si>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</si>
  <si>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</si>
  <si>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</si>
  <si>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</si>
  <si>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</si>
  <si>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</si>
  <si>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</si>
  <si>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</si>
  <si>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</si>
  <si>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</si>
  <si>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</si>
  <si>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</si>
  <si>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</si>
  <si>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</si>
  <si>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</si>
  <si>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</si>
  <si>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</si>
  <si>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</si>
  <si>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</si>
  <si>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</si>
  <si>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</si>
  <si>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</si>
  <si>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</si>
  <si>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</si>
  <si>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</si>
  <si>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за 2023 год</t>
  </si>
  <si>
    <t>Год раскрытия информации: 2024 год</t>
  </si>
  <si>
    <t>Вывод объектов инвестиционной деятельности (мощностей) из эксплуатации в 2023 году</t>
  </si>
  <si>
    <t>Отклонения от плановых показателей 2023 года</t>
  </si>
  <si>
    <t>Новое строительство 2 КТП-П 10/0,4 кВ с приборами учета э\э, КЛ-10 кВ для электроснабжения объекта по адресу: г.Чернушка, ул. Шистерова, д.1 (2*630 кВА, 0,341 км, 1 шт)</t>
  </si>
  <si>
    <t>O_Ч1_ВП1</t>
  </si>
  <si>
    <t>Реконструкция I секции шин в РП№2, г. Чернушка, ул. Мира</t>
  </si>
  <si>
    <t>J_РП-01</t>
  </si>
  <si>
    <t>Реконструкция II секции шин в РП№2, г. Чернушка, ул. Мира</t>
  </si>
  <si>
    <t>J_РП-02</t>
  </si>
  <si>
    <t>Реконструкция ТП№81 (замена силового трансформатора ТМ-160 кВА на ТМГ-160 кВА), г. Чернушка, ул. Мира</t>
  </si>
  <si>
    <t>J_ТП-01</t>
  </si>
  <si>
    <t>Реконструкция ТП№72 (замена силового трансформатора №2 ТМ-320 кВА на ТМГ-400 кВА), г. Чернушка, ул. Ленина</t>
  </si>
  <si>
    <t>J_ТП-02</t>
  </si>
  <si>
    <t>Реконструкция КЛ 10 кВ фид.№29-10 кВ ПС "Чернушка" Аварийно-восстановительные работы</t>
  </si>
  <si>
    <t>O_Ч2_А</t>
  </si>
  <si>
    <t>Сервер</t>
  </si>
  <si>
    <t>J_С-01</t>
  </si>
  <si>
    <t>Програмное обеспечение Пирамида 2.0</t>
  </si>
  <si>
    <t>J_ПО-01</t>
  </si>
  <si>
    <t>Замена 1 ф (с материалом) приборов учета у которых вышел срок эксплуатации, закончился межповерочный интервал, которые вышли из строя</t>
  </si>
  <si>
    <t>J_За1ф-01</t>
  </si>
  <si>
    <t>Замена 3 ф (с материалом) приборов учета у которых вышел срок эксплуатации, закончился межповерочный интервал, которые вышли из строя</t>
  </si>
  <si>
    <t>J_За3ф-01</t>
  </si>
  <si>
    <t>Замена трансформаторов тока у которых вышел срок эксплуатации, закончился межповерочный интервал, которые вышли из строя</t>
  </si>
  <si>
    <t>J_ЗаТТ-01</t>
  </si>
  <si>
    <t>Приобретение грузового фургона с кузовом вагонного типа, разделенным на пятиместную кабину и грузовой отсек, габариты: 4865 х 1940 х 2284 мм, колёсная база: 2300 мм., дорожный просвет: 205 мм., 
снаряжённая масса: 2126 кг., тип двигателя: Р4, бензиновый, 4 шт</t>
  </si>
  <si>
    <t>O_К6_В1</t>
  </si>
  <si>
    <t>O_К6_В2</t>
  </si>
  <si>
    <t>Приобретение легкового транспортного средства, типа седан, МКП, 1,6 МТ, 87 л.с., 3 шт.</t>
  </si>
  <si>
    <t>O_К6_В3</t>
  </si>
  <si>
    <t>Приобретение аппарата для испытания диэлектриков типа "АИД-70М", 1 шт.</t>
  </si>
  <si>
    <t>O_К6_В4</t>
  </si>
  <si>
    <t>Приобретение Измельчителя дерева типа DH-50 на автомобильном прицепе, 1шт.</t>
  </si>
  <si>
    <t>O_К6_В5</t>
  </si>
  <si>
    <t>Приобретение клещей индукционных тип RIDGID SeekTech, 1 шт</t>
  </si>
  <si>
    <t>O_К6_В6</t>
  </si>
  <si>
    <t>Приобретение передатчика линейного типа RIDGID SeekTech ST-510, 1 шт</t>
  </si>
  <si>
    <t>O_К6_В7</t>
  </si>
  <si>
    <t>Приобретение полуприцепа ЧМЗАП 93853-038-БАК бортовой, коники по КМУ, ССУ1450-150мм, 1 шт.</t>
  </si>
  <si>
    <t>O_К6_В8</t>
  </si>
  <si>
    <t>Приобретение Рефлектометра цифрового "РЕЙС-205" с функцией моста, 1 шт</t>
  </si>
  <si>
    <t>O_К6_В9</t>
  </si>
  <si>
    <t>Приобретение Трассоискателя RIDGID SeekTech SR-20 с кейсом, 1 шт.</t>
  </si>
  <si>
    <t>O_К6_В10</t>
  </si>
  <si>
    <t>Приобретение МФУ лазерного типа Xerox DocuCentre SC2020 цветная печать, А3, цвет белый, 1 шт</t>
  </si>
  <si>
    <t>O_К6_В11</t>
  </si>
  <si>
    <t>Включение нового проекта по причине заключениядоговора ТП за пределами утверждения корректировки инвестиционной программы Предприятия</t>
  </si>
  <si>
    <t>Перенос реализации проекта в связи с пересмотром планов реконструкции сети с учетом комплексной реконструкции энерго узла</t>
  </si>
  <si>
    <t>Превышение стоимости реализации ИП связано с изменением стоимости оборудования длвы выполнения работ\</t>
  </si>
  <si>
    <t>Реалиация внеплановог проета в рамках устранени аварийного инцидента на ПС Чернушка (АРТН №14 от 03.11.2023)</t>
  </si>
  <si>
    <t>Пересмотр планов реализации по серверной инфраструктуре с учетом необходимости объединения серверной инфраструктуры в единое пространство</t>
  </si>
  <si>
    <t>Перенос планов реализации преокта в связи с изменением требвоаний к программному обеспечению и серверной инфаструктуре</t>
  </si>
  <si>
    <t>Отклонение от утвержденного плана вызвано корректировкой перечня объектов, по которые необходимо замена п.у.</t>
  </si>
  <si>
    <t>Отклонение от утвержденного плана вызвано корректировкой перечня объектов, по которые необходимо замена ТТ</t>
  </si>
  <si>
    <t>Реализация внепланового проекта в рамках регистрации нового обособленного подрзделения для цели обслуживаня эектросетевого хозяйства на территории Кунгуског муниципального округа</t>
  </si>
  <si>
    <t>Тр-р ТМГ160 кВА ТП № 81</t>
  </si>
  <si>
    <t>Тр-р ТМ 320 кВА ТП № 72</t>
  </si>
  <si>
    <t>Отчет о реализации инвестиционной программы Пермского краевого государственного унитарного предприятия "Краевые электрические сети"</t>
  </si>
  <si>
    <t>Утвержденные плановые значения показателей приведены в соответствии с приказом Министерства тарифного регулирования и энергетики Пермского края № 46-02-41-31 от 31.10.2022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</si>
</sst>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_р_._-;\-* #,##0.0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4" fillId="0" borderId="0"/>
    <xf numFmtId="0" fontId="5" fillId="0" borderId="0"/>
    <xf numFmtId="0" fontId="1" fillId="0" borderId="0"/>
    <xf numFmtId="164" fontId="4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1" applyFont="1" applyFill="1"/>
    <xf numFmtId="0" fontId="2" fillId="0" borderId="0" xfId="1" applyFont="1" applyFill="1" applyAlignment="1"/>
    <xf numFmtId="0" fontId="3" fillId="0" borderId="0" xfId="1" applyFont="1" applyFill="1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3" fillId="0" borderId="0" xfId="1" applyFont="1" applyFill="1" applyAlignment="1">
      <alignment horizontal="right"/>
    </xf>
    <xf numFmtId="0" fontId="1" fillId="0" borderId="0" xfId="1" applyFill="1"/>
    <xf numFmtId="0" fontId="3" fillId="0" borderId="0" xfId="1" applyFont="1" applyFill="1" applyAlignment="1">
      <alignment horizontal="left" vertical="center"/>
    </xf>
    <xf numFmtId="0" fontId="2" fillId="0" borderId="0" xfId="1" applyFont="1" applyFill="1" applyAlignment="1">
      <alignment horizontal="left"/>
    </xf>
    <xf numFmtId="0" fontId="3" fillId="0" borderId="14" xfId="3" applyFont="1" applyFill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center"/>
    </xf>
    <xf numFmtId="49" fontId="4" fillId="0" borderId="14" xfId="4" applyNumberFormat="1" applyFont="1" applyFill="1" applyBorder="1" applyAlignment="1">
      <alignment horizontal="center" vertical="center" wrapText="1"/>
    </xf>
    <xf numFmtId="0" fontId="4" fillId="0" borderId="14" xfId="4" applyNumberFormat="1" applyFont="1" applyFill="1" applyBorder="1" applyAlignment="1">
      <alignment horizontal="left" vertical="center" wrapText="1"/>
    </xf>
    <xf numFmtId="0" fontId="4" fillId="0" borderId="14" xfId="4" applyNumberFormat="1" applyFont="1" applyFill="1" applyBorder="1" applyAlignment="1">
      <alignment horizontal="center" vertical="center" wrapText="1"/>
    </xf>
    <xf numFmtId="2" fontId="4" fillId="0" borderId="14" xfId="4" applyNumberFormat="1" applyFont="1" applyFill="1" applyBorder="1" applyAlignment="1">
      <alignment horizontal="center" vertical="center" wrapText="1"/>
    </xf>
    <xf numFmtId="4" fontId="4" fillId="0" borderId="14" xfId="4" applyNumberFormat="1" applyFont="1" applyFill="1" applyBorder="1" applyAlignment="1">
      <alignment horizontal="center" vertical="center" wrapText="1"/>
    </xf>
    <xf numFmtId="14" fontId="4" fillId="0" borderId="14" xfId="4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wrapText="1"/>
    </xf>
    <xf numFmtId="4" fontId="4" fillId="0" borderId="14" xfId="5" applyNumberFormat="1" applyFont="1" applyFill="1" applyBorder="1" applyAlignment="1">
      <alignment horizontal="center" vertical="center" wrapText="1"/>
    </xf>
    <xf numFmtId="14" fontId="4" fillId="0" borderId="14" xfId="5" applyNumberFormat="1" applyFont="1" applyFill="1" applyBorder="1" applyAlignment="1">
      <alignment horizontal="center" vertical="center" wrapText="1"/>
    </xf>
    <xf numFmtId="0" fontId="4" fillId="0" borderId="13" xfId="4" applyNumberFormat="1" applyFont="1" applyFill="1" applyBorder="1" applyAlignment="1">
      <alignment horizontal="center" vertical="center" wrapText="1"/>
    </xf>
    <xf numFmtId="49" fontId="4" fillId="0" borderId="13" xfId="4" applyNumberFormat="1" applyFont="1" applyFill="1" applyBorder="1" applyAlignment="1">
      <alignment horizontal="center" vertical="center" wrapText="1"/>
    </xf>
    <xf numFmtId="4" fontId="4" fillId="0" borderId="13" xfId="5" applyNumberFormat="1" applyFont="1" applyFill="1" applyBorder="1" applyAlignment="1">
      <alignment horizontal="center" vertical="center" wrapText="1"/>
    </xf>
    <xf numFmtId="14" fontId="4" fillId="0" borderId="13" xfId="5" applyNumberFormat="1" applyFont="1" applyFill="1" applyBorder="1" applyAlignment="1">
      <alignment horizontal="center" vertical="center" wrapText="1"/>
    </xf>
    <xf numFmtId="0" fontId="4" fillId="0" borderId="14" xfId="4" applyFont="1" applyFill="1" applyBorder="1" applyAlignment="1">
      <alignment horizontal="center" vertical="center" wrapText="1"/>
    </xf>
    <xf numFmtId="4" fontId="4" fillId="0" borderId="14" xfId="6" applyNumberFormat="1" applyFont="1" applyFill="1" applyBorder="1" applyAlignment="1">
      <alignment horizontal="center" vertical="center" wrapText="1"/>
    </xf>
    <xf numFmtId="0" fontId="4" fillId="0" borderId="14" xfId="4" applyFont="1" applyBorder="1" applyAlignment="1">
      <alignment horizontal="left" vertical="center" wrapText="1"/>
    </xf>
    <xf numFmtId="0" fontId="4" fillId="0" borderId="13" xfId="4" applyFont="1" applyBorder="1" applyAlignment="1">
      <alignment horizontal="center" vertical="center" wrapText="1"/>
    </xf>
    <xf numFmtId="0" fontId="4" fillId="0" borderId="13" xfId="4" applyFont="1" applyBorder="1" applyAlignment="1">
      <alignment horizontal="left" vertical="center" wrapText="1"/>
    </xf>
    <xf numFmtId="0" fontId="4" fillId="0" borderId="14" xfId="4" applyFont="1" applyBorder="1" applyAlignment="1">
      <alignment horizontal="center" vertical="center" wrapText="1"/>
    </xf>
    <xf numFmtId="2" fontId="4" fillId="0" borderId="14" xfId="4" applyNumberFormat="1" applyFont="1" applyBorder="1" applyAlignment="1">
      <alignment horizontal="center" vertical="center" wrapText="1"/>
    </xf>
    <xf numFmtId="14" fontId="4" fillId="0" borderId="14" xfId="4" applyNumberFormat="1" applyFont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10 13" xfId="1" xr:uid="{00000000-0005-0000-0000-000001000000}"/>
    <cellStyle name="Обычный 3 2 5 6" xfId="2" xr:uid="{00000000-0005-0000-0000-000002000000}"/>
    <cellStyle name="Обычный 5" xfId="3" xr:uid="{00000000-0005-0000-0000-000003000000}"/>
    <cellStyle name="Обычный 7" xfId="4" xr:uid="{00000000-0005-0000-0000-000004000000}"/>
    <cellStyle name="Финансовый" xfId="6" builtinId="3"/>
    <cellStyle name="Финансовый 4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3">
    <tabColor rgb="FF92D050"/>
    <pageSetUpPr fitToPage="1"/>
  </sheetPr>
  <dimension ref="A1:AA87"/>
  <sheetViews>
    <sheetView showGridLines="0" tabSelected="1" zoomScale="55" zoomScaleNormal="55" zoomScaleSheetLayoutView="55" workbookViewId="0">
      <selection activeCell="A2" sqref="A2"/>
    </sheetView>
  </sheetViews>
  <sheetFormatPr defaultRowHeight="15" customHeight="1" x14ac:dyDescent="0.3"/>
  <cols>
    <col min="1" max="1" width="13" style="1" customWidth="1"/>
    <col min="2" max="2" width="87" style="2" customWidth="1"/>
    <col min="3" max="3" width="22.140625" style="1" customWidth="1"/>
    <col min="4" max="4" width="29.5703125" style="1" customWidth="1"/>
    <col min="5" max="5" width="13" style="1" customWidth="1"/>
    <col min="6" max="6" width="15" style="1" customWidth="1"/>
    <col min="7" max="7" width="14.140625" style="1" bestFit="1" customWidth="1"/>
    <col min="8" max="8" width="14.5703125" style="1" customWidth="1"/>
    <col min="9" max="11" width="14.140625" style="1" bestFit="1" customWidth="1"/>
    <col min="12" max="12" width="14.140625" style="1" customWidth="1"/>
    <col min="13" max="13" width="14.140625" style="3" bestFit="1" customWidth="1"/>
    <col min="14" max="14" width="11.42578125" style="3" customWidth="1"/>
    <col min="15" max="15" width="14.140625" style="3" bestFit="1" customWidth="1"/>
    <col min="16" max="16" width="12" style="3" customWidth="1"/>
    <col min="17" max="17" width="13.28515625" style="3" customWidth="1"/>
    <col min="18" max="18" width="14.5703125" style="3" customWidth="1"/>
    <col min="19" max="19" width="14.140625" style="3" bestFit="1" customWidth="1"/>
    <col min="20" max="26" width="11.42578125" style="3" customWidth="1"/>
    <col min="27" max="27" width="39.85546875" style="8" customWidth="1"/>
    <col min="28" max="16384" width="9.140625" style="1"/>
  </cols>
  <sheetData>
    <row r="1" spans="1:27" ht="15" customHeight="1" x14ac:dyDescent="0.3">
      <c r="M1" s="1"/>
      <c r="AA1" s="4" t="s">
        <v>0</v>
      </c>
    </row>
    <row r="2" spans="1:27" ht="15" customHeight="1" x14ac:dyDescent="0.3">
      <c r="M2" s="1"/>
      <c r="N2" s="1"/>
      <c r="O2" s="1"/>
      <c r="P2" s="1"/>
      <c r="Q2" s="1"/>
      <c r="R2" s="1"/>
      <c r="S2" s="1"/>
      <c r="AA2" s="5" t="s">
        <v>1</v>
      </c>
    </row>
    <row r="3" spans="1:27" ht="15" customHeight="1" x14ac:dyDescent="0.3">
      <c r="AA3" s="5" t="s">
        <v>2</v>
      </c>
    </row>
    <row r="4" spans="1:27" ht="15" customHeight="1" x14ac:dyDescent="0.3">
      <c r="A4" s="45" t="s">
        <v>3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</row>
    <row r="5" spans="1:27" ht="15" customHeight="1" x14ac:dyDescent="0.3">
      <c r="A5" s="45" t="s">
        <v>115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</row>
    <row r="6" spans="1:27" ht="15" customHeight="1" x14ac:dyDescent="0.3">
      <c r="W6" s="6"/>
      <c r="X6" s="6"/>
      <c r="Y6" s="6"/>
      <c r="AA6" s="1"/>
    </row>
    <row r="7" spans="1:27" ht="15" customHeight="1" x14ac:dyDescent="0.3">
      <c r="A7" s="45" t="s">
        <v>173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</row>
    <row r="8" spans="1:27" ht="15" customHeight="1" x14ac:dyDescent="0.3">
      <c r="S8" s="7"/>
      <c r="W8" s="6"/>
      <c r="X8" s="6"/>
      <c r="Y8" s="6"/>
    </row>
    <row r="9" spans="1:27" ht="15" customHeight="1" x14ac:dyDescent="0.3">
      <c r="A9" s="45" t="s">
        <v>116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</row>
    <row r="10" spans="1:27" ht="15" customHeight="1" x14ac:dyDescent="0.3">
      <c r="A10" s="9"/>
      <c r="D10" s="7"/>
      <c r="S10" s="7"/>
    </row>
    <row r="11" spans="1:27" ht="15" customHeight="1" x14ac:dyDescent="0.3">
      <c r="A11" s="45" t="s">
        <v>174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</row>
    <row r="12" spans="1:27" s="7" customFormat="1" ht="15" customHeight="1" x14ac:dyDescent="0.25"/>
    <row r="13" spans="1:27" ht="20.25" customHeight="1" x14ac:dyDescent="0.3">
      <c r="A13" s="46" t="s">
        <v>4</v>
      </c>
      <c r="B13" s="46" t="s">
        <v>5</v>
      </c>
      <c r="C13" s="46" t="s">
        <v>6</v>
      </c>
      <c r="D13" s="46" t="s">
        <v>7</v>
      </c>
      <c r="E13" s="49" t="s">
        <v>117</v>
      </c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33" t="s">
        <v>118</v>
      </c>
      <c r="U13" s="34"/>
      <c r="V13" s="34"/>
      <c r="W13" s="34"/>
      <c r="X13" s="34"/>
      <c r="Y13" s="34"/>
      <c r="Z13" s="35"/>
      <c r="AA13" s="42" t="s">
        <v>8</v>
      </c>
    </row>
    <row r="14" spans="1:27" ht="20.25" customHeight="1" x14ac:dyDescent="0.3">
      <c r="A14" s="47"/>
      <c r="B14" s="47"/>
      <c r="C14" s="47"/>
      <c r="D14" s="47"/>
      <c r="E14" s="33" t="s">
        <v>9</v>
      </c>
      <c r="F14" s="34"/>
      <c r="G14" s="34"/>
      <c r="H14" s="34"/>
      <c r="I14" s="34"/>
      <c r="J14" s="34"/>
      <c r="K14" s="35"/>
      <c r="L14" s="33" t="s">
        <v>10</v>
      </c>
      <c r="M14" s="34"/>
      <c r="N14" s="34"/>
      <c r="O14" s="34"/>
      <c r="P14" s="34"/>
      <c r="Q14" s="34"/>
      <c r="R14" s="34"/>
      <c r="S14" s="35"/>
      <c r="T14" s="36"/>
      <c r="U14" s="37"/>
      <c r="V14" s="37"/>
      <c r="W14" s="37"/>
      <c r="X14" s="37"/>
      <c r="Y14" s="37"/>
      <c r="Z14" s="38"/>
      <c r="AA14" s="43"/>
    </row>
    <row r="15" spans="1:27" ht="21" customHeight="1" x14ac:dyDescent="0.3">
      <c r="A15" s="47"/>
      <c r="B15" s="47"/>
      <c r="C15" s="47"/>
      <c r="D15" s="47"/>
      <c r="E15" s="39"/>
      <c r="F15" s="40"/>
      <c r="G15" s="40"/>
      <c r="H15" s="40"/>
      <c r="I15" s="40"/>
      <c r="J15" s="40"/>
      <c r="K15" s="41"/>
      <c r="L15" s="39"/>
      <c r="M15" s="40"/>
      <c r="N15" s="40"/>
      <c r="O15" s="40"/>
      <c r="P15" s="40"/>
      <c r="Q15" s="40"/>
      <c r="R15" s="40"/>
      <c r="S15" s="41"/>
      <c r="T15" s="39"/>
      <c r="U15" s="40"/>
      <c r="V15" s="40"/>
      <c r="W15" s="40"/>
      <c r="X15" s="40"/>
      <c r="Y15" s="40"/>
      <c r="Z15" s="41"/>
      <c r="AA15" s="43"/>
    </row>
    <row r="16" spans="1:27" ht="82.5" customHeight="1" x14ac:dyDescent="0.3">
      <c r="A16" s="48"/>
      <c r="B16" s="48"/>
      <c r="C16" s="48"/>
      <c r="D16" s="48"/>
      <c r="E16" s="10" t="s">
        <v>11</v>
      </c>
      <c r="F16" s="10" t="s">
        <v>12</v>
      </c>
      <c r="G16" s="10" t="s">
        <v>13</v>
      </c>
      <c r="H16" s="10" t="s">
        <v>14</v>
      </c>
      <c r="I16" s="10" t="s">
        <v>15</v>
      </c>
      <c r="J16" s="10" t="s">
        <v>16</v>
      </c>
      <c r="K16" s="10" t="s">
        <v>17</v>
      </c>
      <c r="L16" s="10" t="s">
        <v>18</v>
      </c>
      <c r="M16" s="10" t="s">
        <v>11</v>
      </c>
      <c r="N16" s="10" t="s">
        <v>12</v>
      </c>
      <c r="O16" s="10" t="s">
        <v>13</v>
      </c>
      <c r="P16" s="10" t="s">
        <v>14</v>
      </c>
      <c r="Q16" s="10" t="s">
        <v>15</v>
      </c>
      <c r="R16" s="10" t="s">
        <v>16</v>
      </c>
      <c r="S16" s="10" t="s">
        <v>17</v>
      </c>
      <c r="T16" s="10" t="s">
        <v>11</v>
      </c>
      <c r="U16" s="10" t="s">
        <v>12</v>
      </c>
      <c r="V16" s="10" t="s">
        <v>13</v>
      </c>
      <c r="W16" s="10" t="s">
        <v>14</v>
      </c>
      <c r="X16" s="10" t="s">
        <v>15</v>
      </c>
      <c r="Y16" s="10" t="s">
        <v>16</v>
      </c>
      <c r="Z16" s="10" t="s">
        <v>17</v>
      </c>
      <c r="AA16" s="44"/>
    </row>
    <row r="17" spans="1:27" ht="15" customHeight="1" x14ac:dyDescent="0.3">
      <c r="A17" s="11">
        <v>1</v>
      </c>
      <c r="B17" s="11">
        <f>A17+1</f>
        <v>2</v>
      </c>
      <c r="C17" s="11">
        <f t="shared" ref="C17:AA17" si="0">B17+1</f>
        <v>3</v>
      </c>
      <c r="D17" s="11">
        <f t="shared" si="0"/>
        <v>4</v>
      </c>
      <c r="E17" s="11">
        <f t="shared" si="0"/>
        <v>5</v>
      </c>
      <c r="F17" s="11">
        <f t="shared" si="0"/>
        <v>6</v>
      </c>
      <c r="G17" s="11">
        <f t="shared" si="0"/>
        <v>7</v>
      </c>
      <c r="H17" s="11">
        <f t="shared" si="0"/>
        <v>8</v>
      </c>
      <c r="I17" s="11">
        <f t="shared" si="0"/>
        <v>9</v>
      </c>
      <c r="J17" s="11">
        <f t="shared" si="0"/>
        <v>10</v>
      </c>
      <c r="K17" s="11">
        <f t="shared" si="0"/>
        <v>11</v>
      </c>
      <c r="L17" s="11">
        <f t="shared" si="0"/>
        <v>12</v>
      </c>
      <c r="M17" s="11">
        <f t="shared" si="0"/>
        <v>13</v>
      </c>
      <c r="N17" s="11">
        <f t="shared" si="0"/>
        <v>14</v>
      </c>
      <c r="O17" s="11">
        <f t="shared" si="0"/>
        <v>15</v>
      </c>
      <c r="P17" s="11">
        <f t="shared" si="0"/>
        <v>16</v>
      </c>
      <c r="Q17" s="11">
        <f t="shared" si="0"/>
        <v>17</v>
      </c>
      <c r="R17" s="11">
        <f t="shared" si="0"/>
        <v>18</v>
      </c>
      <c r="S17" s="11">
        <f t="shared" si="0"/>
        <v>19</v>
      </c>
      <c r="T17" s="11">
        <f t="shared" si="0"/>
        <v>20</v>
      </c>
      <c r="U17" s="11">
        <f t="shared" si="0"/>
        <v>21</v>
      </c>
      <c r="V17" s="11">
        <f t="shared" si="0"/>
        <v>22</v>
      </c>
      <c r="W17" s="11">
        <f t="shared" si="0"/>
        <v>23</v>
      </c>
      <c r="X17" s="11">
        <f t="shared" si="0"/>
        <v>24</v>
      </c>
      <c r="Y17" s="11">
        <f t="shared" si="0"/>
        <v>25</v>
      </c>
      <c r="Z17" s="11">
        <f t="shared" si="0"/>
        <v>26</v>
      </c>
      <c r="AA17" s="11">
        <f t="shared" si="0"/>
        <v>27</v>
      </c>
    </row>
    <row r="18" spans="1:27" s="18" customFormat="1" ht="18.75" x14ac:dyDescent="0.3">
      <c r="A18" s="12" t="s">
        <v>19</v>
      </c>
      <c r="B18" s="13" t="s">
        <v>20</v>
      </c>
      <c r="C18" s="14" t="s">
        <v>21</v>
      </c>
      <c r="D18" s="15" t="s">
        <v>22</v>
      </c>
      <c r="E18" s="16">
        <f t="shared" ref="E18:S18" si="1">SUM(E19:E24)</f>
        <v>0</v>
      </c>
      <c r="F18" s="16">
        <f t="shared" si="1"/>
        <v>0</v>
      </c>
      <c r="G18" s="16">
        <f t="shared" si="1"/>
        <v>0</v>
      </c>
      <c r="H18" s="16">
        <f t="shared" si="1"/>
        <v>0</v>
      </c>
      <c r="I18" s="16">
        <f t="shared" si="1"/>
        <v>0</v>
      </c>
      <c r="J18" s="16">
        <f t="shared" si="1"/>
        <v>0</v>
      </c>
      <c r="K18" s="16">
        <f t="shared" si="1"/>
        <v>0</v>
      </c>
      <c r="L18" s="17" t="s">
        <v>22</v>
      </c>
      <c r="M18" s="16">
        <f t="shared" si="1"/>
        <v>0.48</v>
      </c>
      <c r="N18" s="16">
        <f t="shared" si="1"/>
        <v>0</v>
      </c>
      <c r="O18" s="16">
        <f t="shared" si="1"/>
        <v>0.14000000000000001</v>
      </c>
      <c r="P18" s="16">
        <f t="shared" si="1"/>
        <v>0</v>
      </c>
      <c r="Q18" s="16">
        <f t="shared" si="1"/>
        <v>0</v>
      </c>
      <c r="R18" s="16">
        <f t="shared" si="1"/>
        <v>0</v>
      </c>
      <c r="S18" s="16">
        <f t="shared" si="1"/>
        <v>0</v>
      </c>
      <c r="T18" s="16">
        <f t="shared" ref="T18:Z29" si="2">IF(E18="нд","нд",N(M18)-N(E18))</f>
        <v>0.48</v>
      </c>
      <c r="U18" s="16">
        <f t="shared" si="2"/>
        <v>0</v>
      </c>
      <c r="V18" s="16">
        <f t="shared" si="2"/>
        <v>0.14000000000000001</v>
      </c>
      <c r="W18" s="16">
        <f t="shared" si="2"/>
        <v>0</v>
      </c>
      <c r="X18" s="16">
        <f t="shared" si="2"/>
        <v>0</v>
      </c>
      <c r="Y18" s="16">
        <f t="shared" si="2"/>
        <v>0</v>
      </c>
      <c r="Z18" s="16">
        <f t="shared" si="2"/>
        <v>0</v>
      </c>
      <c r="AA18" s="31" t="s">
        <v>22</v>
      </c>
    </row>
    <row r="19" spans="1:27" s="18" customFormat="1" ht="18.75" x14ac:dyDescent="0.3">
      <c r="A19" s="12" t="s">
        <v>23</v>
      </c>
      <c r="B19" s="13" t="s">
        <v>24</v>
      </c>
      <c r="C19" s="14" t="s">
        <v>21</v>
      </c>
      <c r="D19" s="15" t="s">
        <v>22</v>
      </c>
      <c r="E19" s="16">
        <f t="shared" ref="E19:K19" si="3">SUM(E26)</f>
        <v>0</v>
      </c>
      <c r="F19" s="16">
        <f t="shared" si="3"/>
        <v>0</v>
      </c>
      <c r="G19" s="16">
        <f t="shared" si="3"/>
        <v>0</v>
      </c>
      <c r="H19" s="16">
        <f t="shared" si="3"/>
        <v>0</v>
      </c>
      <c r="I19" s="16">
        <f t="shared" si="3"/>
        <v>0</v>
      </c>
      <c r="J19" s="16">
        <f t="shared" si="3"/>
        <v>0</v>
      </c>
      <c r="K19" s="16">
        <f t="shared" si="3"/>
        <v>0</v>
      </c>
      <c r="L19" s="17" t="s">
        <v>22</v>
      </c>
      <c r="M19" s="16">
        <f t="shared" ref="M19:S19" si="4">SUM(M26)</f>
        <v>0</v>
      </c>
      <c r="N19" s="16">
        <f t="shared" si="4"/>
        <v>0</v>
      </c>
      <c r="O19" s="16">
        <f t="shared" si="4"/>
        <v>0</v>
      </c>
      <c r="P19" s="16">
        <f t="shared" si="4"/>
        <v>0</v>
      </c>
      <c r="Q19" s="16">
        <f t="shared" si="4"/>
        <v>0</v>
      </c>
      <c r="R19" s="16">
        <f t="shared" si="4"/>
        <v>0</v>
      </c>
      <c r="S19" s="16">
        <f t="shared" si="4"/>
        <v>0</v>
      </c>
      <c r="T19" s="16">
        <f t="shared" si="2"/>
        <v>0</v>
      </c>
      <c r="U19" s="16">
        <f t="shared" si="2"/>
        <v>0</v>
      </c>
      <c r="V19" s="16">
        <f t="shared" si="2"/>
        <v>0</v>
      </c>
      <c r="W19" s="16">
        <f t="shared" si="2"/>
        <v>0</v>
      </c>
      <c r="X19" s="16">
        <f t="shared" si="2"/>
        <v>0</v>
      </c>
      <c r="Y19" s="16">
        <f t="shared" si="2"/>
        <v>0</v>
      </c>
      <c r="Z19" s="16">
        <f t="shared" si="2"/>
        <v>0</v>
      </c>
      <c r="AA19" s="31" t="s">
        <v>22</v>
      </c>
    </row>
    <row r="20" spans="1:27" s="18" customFormat="1" ht="18.75" x14ac:dyDescent="0.3">
      <c r="A20" s="12" t="s">
        <v>25</v>
      </c>
      <c r="B20" s="13" t="s">
        <v>26</v>
      </c>
      <c r="C20" s="14" t="s">
        <v>21</v>
      </c>
      <c r="D20" s="15" t="s">
        <v>22</v>
      </c>
      <c r="E20" s="16">
        <f t="shared" ref="E20:K20" si="5">SUM(E42)</f>
        <v>0</v>
      </c>
      <c r="F20" s="16">
        <f t="shared" si="5"/>
        <v>0</v>
      </c>
      <c r="G20" s="16">
        <f t="shared" si="5"/>
        <v>0</v>
      </c>
      <c r="H20" s="16">
        <f t="shared" si="5"/>
        <v>0</v>
      </c>
      <c r="I20" s="16">
        <f t="shared" si="5"/>
        <v>0</v>
      </c>
      <c r="J20" s="16">
        <f t="shared" si="5"/>
        <v>0</v>
      </c>
      <c r="K20" s="16">
        <f t="shared" si="5"/>
        <v>0</v>
      </c>
      <c r="L20" s="17" t="s">
        <v>22</v>
      </c>
      <c r="M20" s="16">
        <f t="shared" ref="M20:S20" si="6">SUM(M42)</f>
        <v>0.48</v>
      </c>
      <c r="N20" s="16">
        <f t="shared" si="6"/>
        <v>0</v>
      </c>
      <c r="O20" s="16">
        <f t="shared" si="6"/>
        <v>0.14000000000000001</v>
      </c>
      <c r="P20" s="16">
        <f t="shared" si="6"/>
        <v>0</v>
      </c>
      <c r="Q20" s="16">
        <f t="shared" si="6"/>
        <v>0</v>
      </c>
      <c r="R20" s="16">
        <f t="shared" si="6"/>
        <v>0</v>
      </c>
      <c r="S20" s="16">
        <f t="shared" si="6"/>
        <v>0</v>
      </c>
      <c r="T20" s="16">
        <f t="shared" si="2"/>
        <v>0.48</v>
      </c>
      <c r="U20" s="16">
        <f t="shared" si="2"/>
        <v>0</v>
      </c>
      <c r="V20" s="16">
        <f t="shared" si="2"/>
        <v>0.14000000000000001</v>
      </c>
      <c r="W20" s="16">
        <f t="shared" si="2"/>
        <v>0</v>
      </c>
      <c r="X20" s="16">
        <f t="shared" si="2"/>
        <v>0</v>
      </c>
      <c r="Y20" s="16">
        <f t="shared" si="2"/>
        <v>0</v>
      </c>
      <c r="Z20" s="16">
        <f t="shared" si="2"/>
        <v>0</v>
      </c>
      <c r="AA20" s="31" t="s">
        <v>22</v>
      </c>
    </row>
    <row r="21" spans="1:27" s="18" customFormat="1" ht="31.5" x14ac:dyDescent="0.3">
      <c r="A21" s="12" t="s">
        <v>27</v>
      </c>
      <c r="B21" s="13" t="s">
        <v>28</v>
      </c>
      <c r="C21" s="14" t="s">
        <v>21</v>
      </c>
      <c r="D21" s="15" t="s">
        <v>22</v>
      </c>
      <c r="E21" s="16">
        <f t="shared" ref="E21:K21" si="7">SUM(E71)</f>
        <v>0</v>
      </c>
      <c r="F21" s="16">
        <f t="shared" si="7"/>
        <v>0</v>
      </c>
      <c r="G21" s="16">
        <f t="shared" si="7"/>
        <v>0</v>
      </c>
      <c r="H21" s="16">
        <f t="shared" si="7"/>
        <v>0</v>
      </c>
      <c r="I21" s="16">
        <f t="shared" si="7"/>
        <v>0</v>
      </c>
      <c r="J21" s="16">
        <f t="shared" si="7"/>
        <v>0</v>
      </c>
      <c r="K21" s="16">
        <f t="shared" si="7"/>
        <v>0</v>
      </c>
      <c r="L21" s="17" t="s">
        <v>22</v>
      </c>
      <c r="M21" s="16">
        <f t="shared" ref="M21:S21" si="8">SUM(M71)</f>
        <v>0</v>
      </c>
      <c r="N21" s="16">
        <f t="shared" si="8"/>
        <v>0</v>
      </c>
      <c r="O21" s="16">
        <f t="shared" si="8"/>
        <v>0</v>
      </c>
      <c r="P21" s="16">
        <f t="shared" si="8"/>
        <v>0</v>
      </c>
      <c r="Q21" s="16">
        <f t="shared" si="8"/>
        <v>0</v>
      </c>
      <c r="R21" s="16">
        <f t="shared" si="8"/>
        <v>0</v>
      </c>
      <c r="S21" s="16">
        <f t="shared" si="8"/>
        <v>0</v>
      </c>
      <c r="T21" s="16">
        <f t="shared" si="2"/>
        <v>0</v>
      </c>
      <c r="U21" s="16">
        <f t="shared" si="2"/>
        <v>0</v>
      </c>
      <c r="V21" s="16">
        <f t="shared" si="2"/>
        <v>0</v>
      </c>
      <c r="W21" s="16">
        <f t="shared" si="2"/>
        <v>0</v>
      </c>
      <c r="X21" s="16">
        <f t="shared" si="2"/>
        <v>0</v>
      </c>
      <c r="Y21" s="16">
        <f t="shared" si="2"/>
        <v>0</v>
      </c>
      <c r="Z21" s="16">
        <f t="shared" si="2"/>
        <v>0</v>
      </c>
      <c r="AA21" s="31" t="s">
        <v>22</v>
      </c>
    </row>
    <row r="22" spans="1:27" s="18" customFormat="1" ht="18.75" x14ac:dyDescent="0.3">
      <c r="A22" s="12" t="s">
        <v>29</v>
      </c>
      <c r="B22" s="13" t="s">
        <v>30</v>
      </c>
      <c r="C22" s="14" t="s">
        <v>21</v>
      </c>
      <c r="D22" s="15" t="s">
        <v>22</v>
      </c>
      <c r="E22" s="16">
        <f t="shared" ref="E22:K24" si="9">SUM(E74)</f>
        <v>0</v>
      </c>
      <c r="F22" s="16">
        <f t="shared" si="9"/>
        <v>0</v>
      </c>
      <c r="G22" s="16">
        <f t="shared" si="9"/>
        <v>0</v>
      </c>
      <c r="H22" s="16">
        <f t="shared" si="9"/>
        <v>0</v>
      </c>
      <c r="I22" s="16">
        <f t="shared" si="9"/>
        <v>0</v>
      </c>
      <c r="J22" s="16">
        <f t="shared" si="9"/>
        <v>0</v>
      </c>
      <c r="K22" s="16">
        <f t="shared" si="9"/>
        <v>0</v>
      </c>
      <c r="L22" s="17" t="s">
        <v>22</v>
      </c>
      <c r="M22" s="16">
        <f t="shared" ref="M22:S22" si="10">SUM(M74)</f>
        <v>0</v>
      </c>
      <c r="N22" s="16">
        <f t="shared" si="10"/>
        <v>0</v>
      </c>
      <c r="O22" s="16">
        <f t="shared" si="10"/>
        <v>0</v>
      </c>
      <c r="P22" s="16">
        <f t="shared" si="10"/>
        <v>0</v>
      </c>
      <c r="Q22" s="16">
        <f t="shared" si="10"/>
        <v>0</v>
      </c>
      <c r="R22" s="16">
        <f t="shared" si="10"/>
        <v>0</v>
      </c>
      <c r="S22" s="16">
        <f t="shared" si="10"/>
        <v>0</v>
      </c>
      <c r="T22" s="16">
        <f t="shared" si="2"/>
        <v>0</v>
      </c>
      <c r="U22" s="16">
        <f t="shared" si="2"/>
        <v>0</v>
      </c>
      <c r="V22" s="16">
        <f t="shared" si="2"/>
        <v>0</v>
      </c>
      <c r="W22" s="16">
        <f t="shared" si="2"/>
        <v>0</v>
      </c>
      <c r="X22" s="16">
        <f t="shared" si="2"/>
        <v>0</v>
      </c>
      <c r="Y22" s="16">
        <f t="shared" si="2"/>
        <v>0</v>
      </c>
      <c r="Z22" s="16">
        <f t="shared" si="2"/>
        <v>0</v>
      </c>
      <c r="AA22" s="31" t="s">
        <v>22</v>
      </c>
    </row>
    <row r="23" spans="1:27" s="18" customFormat="1" ht="18.75" x14ac:dyDescent="0.3">
      <c r="A23" s="12" t="s">
        <v>31</v>
      </c>
      <c r="B23" s="13" t="s">
        <v>32</v>
      </c>
      <c r="C23" s="14" t="s">
        <v>21</v>
      </c>
      <c r="D23" s="15" t="s">
        <v>22</v>
      </c>
      <c r="E23" s="16">
        <f t="shared" si="9"/>
        <v>0</v>
      </c>
      <c r="F23" s="16">
        <f t="shared" si="9"/>
        <v>0</v>
      </c>
      <c r="G23" s="16">
        <f t="shared" si="9"/>
        <v>0</v>
      </c>
      <c r="H23" s="16">
        <f t="shared" si="9"/>
        <v>0</v>
      </c>
      <c r="I23" s="16">
        <f t="shared" si="9"/>
        <v>0</v>
      </c>
      <c r="J23" s="16">
        <f t="shared" si="9"/>
        <v>0</v>
      </c>
      <c r="K23" s="16">
        <f t="shared" si="9"/>
        <v>0</v>
      </c>
      <c r="L23" s="17" t="s">
        <v>22</v>
      </c>
      <c r="M23" s="16">
        <f t="shared" ref="M23:S23" si="11">SUM(M75)</f>
        <v>0</v>
      </c>
      <c r="N23" s="16">
        <f t="shared" si="11"/>
        <v>0</v>
      </c>
      <c r="O23" s="16">
        <f t="shared" si="11"/>
        <v>0</v>
      </c>
      <c r="P23" s="16">
        <f t="shared" si="11"/>
        <v>0</v>
      </c>
      <c r="Q23" s="16">
        <f t="shared" si="11"/>
        <v>0</v>
      </c>
      <c r="R23" s="16">
        <f t="shared" si="11"/>
        <v>0</v>
      </c>
      <c r="S23" s="16">
        <f t="shared" si="11"/>
        <v>0</v>
      </c>
      <c r="T23" s="16">
        <f t="shared" si="2"/>
        <v>0</v>
      </c>
      <c r="U23" s="16">
        <f t="shared" si="2"/>
        <v>0</v>
      </c>
      <c r="V23" s="16">
        <f t="shared" si="2"/>
        <v>0</v>
      </c>
      <c r="W23" s="16">
        <f t="shared" si="2"/>
        <v>0</v>
      </c>
      <c r="X23" s="16">
        <f t="shared" si="2"/>
        <v>0</v>
      </c>
      <c r="Y23" s="16">
        <f t="shared" si="2"/>
        <v>0</v>
      </c>
      <c r="Z23" s="16">
        <f t="shared" si="2"/>
        <v>0</v>
      </c>
      <c r="AA23" s="31" t="s">
        <v>22</v>
      </c>
    </row>
    <row r="24" spans="1:27" s="18" customFormat="1" ht="18.75" x14ac:dyDescent="0.3">
      <c r="A24" s="12" t="s">
        <v>33</v>
      </c>
      <c r="B24" s="13" t="s">
        <v>34</v>
      </c>
      <c r="C24" s="14" t="s">
        <v>21</v>
      </c>
      <c r="D24" s="15" t="s">
        <v>22</v>
      </c>
      <c r="E24" s="16">
        <f t="shared" si="9"/>
        <v>0</v>
      </c>
      <c r="F24" s="16">
        <f t="shared" si="9"/>
        <v>0</v>
      </c>
      <c r="G24" s="16">
        <f t="shared" si="9"/>
        <v>0</v>
      </c>
      <c r="H24" s="16">
        <f t="shared" si="9"/>
        <v>0</v>
      </c>
      <c r="I24" s="16">
        <f t="shared" si="9"/>
        <v>0</v>
      </c>
      <c r="J24" s="16">
        <f t="shared" si="9"/>
        <v>0</v>
      </c>
      <c r="K24" s="16">
        <f t="shared" si="9"/>
        <v>0</v>
      </c>
      <c r="L24" s="17" t="s">
        <v>22</v>
      </c>
      <c r="M24" s="16">
        <f t="shared" ref="M24:S24" si="12">SUM(M76)</f>
        <v>0</v>
      </c>
      <c r="N24" s="16">
        <f t="shared" si="12"/>
        <v>0</v>
      </c>
      <c r="O24" s="16">
        <f t="shared" si="12"/>
        <v>0</v>
      </c>
      <c r="P24" s="16">
        <f t="shared" si="12"/>
        <v>0</v>
      </c>
      <c r="Q24" s="16">
        <f t="shared" si="12"/>
        <v>0</v>
      </c>
      <c r="R24" s="16">
        <f t="shared" si="12"/>
        <v>0</v>
      </c>
      <c r="S24" s="16">
        <f t="shared" si="12"/>
        <v>0</v>
      </c>
      <c r="T24" s="16">
        <f t="shared" si="2"/>
        <v>0</v>
      </c>
      <c r="U24" s="16">
        <f t="shared" si="2"/>
        <v>0</v>
      </c>
      <c r="V24" s="16">
        <f t="shared" si="2"/>
        <v>0</v>
      </c>
      <c r="W24" s="16">
        <f t="shared" si="2"/>
        <v>0</v>
      </c>
      <c r="X24" s="16">
        <f t="shared" si="2"/>
        <v>0</v>
      </c>
      <c r="Y24" s="16">
        <f t="shared" si="2"/>
        <v>0</v>
      </c>
      <c r="Z24" s="16">
        <f t="shared" si="2"/>
        <v>0</v>
      </c>
      <c r="AA24" s="31" t="s">
        <v>22</v>
      </c>
    </row>
    <row r="25" spans="1:27" s="18" customFormat="1" ht="18.75" x14ac:dyDescent="0.3">
      <c r="A25" s="12" t="s">
        <v>35</v>
      </c>
      <c r="B25" s="13" t="s">
        <v>36</v>
      </c>
      <c r="C25" s="14" t="s">
        <v>21</v>
      </c>
      <c r="D25" s="15" t="s">
        <v>22</v>
      </c>
      <c r="E25" s="19">
        <f t="shared" ref="E25:K25" si="13">SUM(E26,E42,E71,E74,E75,E76)</f>
        <v>0</v>
      </c>
      <c r="F25" s="19">
        <f t="shared" si="13"/>
        <v>0</v>
      </c>
      <c r="G25" s="19">
        <f t="shared" si="13"/>
        <v>0</v>
      </c>
      <c r="H25" s="19">
        <f t="shared" si="13"/>
        <v>0</v>
      </c>
      <c r="I25" s="19">
        <f t="shared" si="13"/>
        <v>0</v>
      </c>
      <c r="J25" s="19">
        <f t="shared" si="13"/>
        <v>0</v>
      </c>
      <c r="K25" s="19">
        <f t="shared" si="13"/>
        <v>0</v>
      </c>
      <c r="L25" s="20" t="s">
        <v>22</v>
      </c>
      <c r="M25" s="19">
        <f t="shared" ref="M25:S25" si="14">SUM(M26,M42,M71,M74,M75,M76)</f>
        <v>0.48</v>
      </c>
      <c r="N25" s="19">
        <f t="shared" si="14"/>
        <v>0</v>
      </c>
      <c r="O25" s="19">
        <f t="shared" si="14"/>
        <v>0.14000000000000001</v>
      </c>
      <c r="P25" s="19">
        <f t="shared" si="14"/>
        <v>0</v>
      </c>
      <c r="Q25" s="19">
        <f t="shared" si="14"/>
        <v>0</v>
      </c>
      <c r="R25" s="19">
        <f t="shared" si="14"/>
        <v>0</v>
      </c>
      <c r="S25" s="19">
        <f t="shared" si="14"/>
        <v>0</v>
      </c>
      <c r="T25" s="19">
        <f t="shared" si="2"/>
        <v>0.48</v>
      </c>
      <c r="U25" s="19">
        <f t="shared" si="2"/>
        <v>0</v>
      </c>
      <c r="V25" s="19">
        <f t="shared" si="2"/>
        <v>0.14000000000000001</v>
      </c>
      <c r="W25" s="19">
        <f t="shared" si="2"/>
        <v>0</v>
      </c>
      <c r="X25" s="19">
        <f t="shared" si="2"/>
        <v>0</v>
      </c>
      <c r="Y25" s="19">
        <f t="shared" si="2"/>
        <v>0</v>
      </c>
      <c r="Z25" s="19">
        <f t="shared" si="2"/>
        <v>0</v>
      </c>
      <c r="AA25" s="31" t="s">
        <v>22</v>
      </c>
    </row>
    <row r="26" spans="1:27" s="18" customFormat="1" ht="18.75" x14ac:dyDescent="0.3">
      <c r="A26" s="12" t="s">
        <v>37</v>
      </c>
      <c r="B26" s="13" t="s">
        <v>38</v>
      </c>
      <c r="C26" s="14" t="s">
        <v>21</v>
      </c>
      <c r="D26" s="15" t="s">
        <v>22</v>
      </c>
      <c r="E26" s="19">
        <f t="shared" ref="E26:K26" si="15">SUM(E27,E32,E35,E39)</f>
        <v>0</v>
      </c>
      <c r="F26" s="19">
        <f t="shared" si="15"/>
        <v>0</v>
      </c>
      <c r="G26" s="19">
        <f t="shared" si="15"/>
        <v>0</v>
      </c>
      <c r="H26" s="19">
        <f t="shared" si="15"/>
        <v>0</v>
      </c>
      <c r="I26" s="19">
        <f t="shared" si="15"/>
        <v>0</v>
      </c>
      <c r="J26" s="19">
        <f t="shared" si="15"/>
        <v>0</v>
      </c>
      <c r="K26" s="19">
        <f t="shared" si="15"/>
        <v>0</v>
      </c>
      <c r="L26" s="20" t="s">
        <v>22</v>
      </c>
      <c r="M26" s="19">
        <f t="shared" ref="M26:S26" si="16">SUM(M27,M32,M35,M39)</f>
        <v>0</v>
      </c>
      <c r="N26" s="19">
        <f t="shared" si="16"/>
        <v>0</v>
      </c>
      <c r="O26" s="19">
        <f t="shared" si="16"/>
        <v>0</v>
      </c>
      <c r="P26" s="19">
        <f t="shared" si="16"/>
        <v>0</v>
      </c>
      <c r="Q26" s="19">
        <f t="shared" si="16"/>
        <v>0</v>
      </c>
      <c r="R26" s="19">
        <f t="shared" si="16"/>
        <v>0</v>
      </c>
      <c r="S26" s="19">
        <f t="shared" si="16"/>
        <v>0</v>
      </c>
      <c r="T26" s="19">
        <f t="shared" si="2"/>
        <v>0</v>
      </c>
      <c r="U26" s="19">
        <f t="shared" si="2"/>
        <v>0</v>
      </c>
      <c r="V26" s="19">
        <f t="shared" si="2"/>
        <v>0</v>
      </c>
      <c r="W26" s="19">
        <f t="shared" si="2"/>
        <v>0</v>
      </c>
      <c r="X26" s="19">
        <f t="shared" si="2"/>
        <v>0</v>
      </c>
      <c r="Y26" s="19">
        <f t="shared" si="2"/>
        <v>0</v>
      </c>
      <c r="Z26" s="19">
        <f t="shared" si="2"/>
        <v>0</v>
      </c>
      <c r="AA26" s="31" t="s">
        <v>22</v>
      </c>
    </row>
    <row r="27" spans="1:27" s="18" customFormat="1" ht="31.5" x14ac:dyDescent="0.3">
      <c r="A27" s="12" t="s">
        <v>39</v>
      </c>
      <c r="B27" s="13" t="s">
        <v>40</v>
      </c>
      <c r="C27" s="14" t="s">
        <v>21</v>
      </c>
      <c r="D27" s="15" t="s">
        <v>22</v>
      </c>
      <c r="E27" s="19">
        <f t="shared" ref="E27:S27" si="17">SUM(E28:E30)</f>
        <v>0</v>
      </c>
      <c r="F27" s="19">
        <f t="shared" si="17"/>
        <v>0</v>
      </c>
      <c r="G27" s="19">
        <f t="shared" si="17"/>
        <v>0</v>
      </c>
      <c r="H27" s="19">
        <f t="shared" si="17"/>
        <v>0</v>
      </c>
      <c r="I27" s="19">
        <f t="shared" si="17"/>
        <v>0</v>
      </c>
      <c r="J27" s="19">
        <f t="shared" si="17"/>
        <v>0</v>
      </c>
      <c r="K27" s="19">
        <f t="shared" si="17"/>
        <v>0</v>
      </c>
      <c r="L27" s="20" t="s">
        <v>22</v>
      </c>
      <c r="M27" s="19">
        <f t="shared" si="17"/>
        <v>0</v>
      </c>
      <c r="N27" s="19">
        <f t="shared" si="17"/>
        <v>0</v>
      </c>
      <c r="O27" s="19">
        <f t="shared" si="17"/>
        <v>0</v>
      </c>
      <c r="P27" s="19">
        <f t="shared" si="17"/>
        <v>0</v>
      </c>
      <c r="Q27" s="19">
        <f t="shared" si="17"/>
        <v>0</v>
      </c>
      <c r="R27" s="19">
        <f t="shared" si="17"/>
        <v>0</v>
      </c>
      <c r="S27" s="19">
        <f t="shared" si="17"/>
        <v>0</v>
      </c>
      <c r="T27" s="19">
        <f t="shared" si="2"/>
        <v>0</v>
      </c>
      <c r="U27" s="19">
        <f t="shared" si="2"/>
        <v>0</v>
      </c>
      <c r="V27" s="19">
        <f t="shared" si="2"/>
        <v>0</v>
      </c>
      <c r="W27" s="19">
        <f t="shared" si="2"/>
        <v>0</v>
      </c>
      <c r="X27" s="19">
        <f t="shared" si="2"/>
        <v>0</v>
      </c>
      <c r="Y27" s="19">
        <f t="shared" si="2"/>
        <v>0</v>
      </c>
      <c r="Z27" s="19">
        <f t="shared" si="2"/>
        <v>0</v>
      </c>
      <c r="AA27" s="31" t="s">
        <v>22</v>
      </c>
    </row>
    <row r="28" spans="1:27" s="18" customFormat="1" ht="31.5" x14ac:dyDescent="0.3">
      <c r="A28" s="12" t="s">
        <v>41</v>
      </c>
      <c r="B28" s="13" t="s">
        <v>42</v>
      </c>
      <c r="C28" s="14" t="s">
        <v>21</v>
      </c>
      <c r="D28" s="15" t="s">
        <v>22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7" t="s">
        <v>22</v>
      </c>
      <c r="M28" s="26">
        <v>0</v>
      </c>
      <c r="N28" s="26">
        <v>0</v>
      </c>
      <c r="O28" s="26">
        <v>0</v>
      </c>
      <c r="P28" s="26">
        <v>0</v>
      </c>
      <c r="Q28" s="26">
        <v>0</v>
      </c>
      <c r="R28" s="26">
        <v>0</v>
      </c>
      <c r="S28" s="26">
        <v>0</v>
      </c>
      <c r="T28" s="16">
        <f t="shared" si="2"/>
        <v>0</v>
      </c>
      <c r="U28" s="16">
        <f t="shared" si="2"/>
        <v>0</v>
      </c>
      <c r="V28" s="16">
        <f t="shared" si="2"/>
        <v>0</v>
      </c>
      <c r="W28" s="16">
        <f t="shared" si="2"/>
        <v>0</v>
      </c>
      <c r="X28" s="16">
        <f t="shared" si="2"/>
        <v>0</v>
      </c>
      <c r="Y28" s="16">
        <f t="shared" si="2"/>
        <v>0</v>
      </c>
      <c r="Z28" s="16">
        <f t="shared" si="2"/>
        <v>0</v>
      </c>
      <c r="AA28" s="31" t="s">
        <v>22</v>
      </c>
    </row>
    <row r="29" spans="1:27" s="18" customFormat="1" ht="31.5" x14ac:dyDescent="0.3">
      <c r="A29" s="12" t="s">
        <v>43</v>
      </c>
      <c r="B29" s="13" t="s">
        <v>44</v>
      </c>
      <c r="C29" s="14" t="s">
        <v>21</v>
      </c>
      <c r="D29" s="15" t="s">
        <v>22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7" t="s">
        <v>22</v>
      </c>
      <c r="M29" s="26">
        <v>0</v>
      </c>
      <c r="N29" s="26">
        <v>0</v>
      </c>
      <c r="O29" s="26">
        <v>0</v>
      </c>
      <c r="P29" s="26">
        <v>0</v>
      </c>
      <c r="Q29" s="26">
        <v>0</v>
      </c>
      <c r="R29" s="26">
        <v>0</v>
      </c>
      <c r="S29" s="26">
        <v>0</v>
      </c>
      <c r="T29" s="16">
        <f t="shared" si="2"/>
        <v>0</v>
      </c>
      <c r="U29" s="16">
        <f t="shared" si="2"/>
        <v>0</v>
      </c>
      <c r="V29" s="16">
        <f t="shared" si="2"/>
        <v>0</v>
      </c>
      <c r="W29" s="16">
        <f t="shared" si="2"/>
        <v>0</v>
      </c>
      <c r="X29" s="16">
        <f t="shared" si="2"/>
        <v>0</v>
      </c>
      <c r="Y29" s="16">
        <f t="shared" si="2"/>
        <v>0</v>
      </c>
      <c r="Z29" s="16">
        <f t="shared" si="2"/>
        <v>0</v>
      </c>
      <c r="AA29" s="31" t="s">
        <v>22</v>
      </c>
    </row>
    <row r="30" spans="1:27" s="18" customFormat="1" ht="31.5" x14ac:dyDescent="0.3">
      <c r="A30" s="12" t="s">
        <v>45</v>
      </c>
      <c r="B30" s="13" t="s">
        <v>46</v>
      </c>
      <c r="C30" s="14" t="s">
        <v>21</v>
      </c>
      <c r="D30" s="15" t="s">
        <v>22</v>
      </c>
      <c r="E30" s="16">
        <f t="shared" ref="E30:K30" si="18">SUM(E31:E31)</f>
        <v>0</v>
      </c>
      <c r="F30" s="16">
        <f t="shared" si="18"/>
        <v>0</v>
      </c>
      <c r="G30" s="16">
        <f t="shared" si="18"/>
        <v>0</v>
      </c>
      <c r="H30" s="16">
        <f t="shared" si="18"/>
        <v>0</v>
      </c>
      <c r="I30" s="16">
        <f t="shared" si="18"/>
        <v>0</v>
      </c>
      <c r="J30" s="16">
        <f t="shared" si="18"/>
        <v>0</v>
      </c>
      <c r="K30" s="16">
        <f t="shared" si="18"/>
        <v>0</v>
      </c>
      <c r="L30" s="17" t="s">
        <v>22</v>
      </c>
      <c r="M30" s="16">
        <f t="shared" ref="M30:S30" si="19">SUM(M31:M31)</f>
        <v>0</v>
      </c>
      <c r="N30" s="16">
        <f t="shared" si="19"/>
        <v>0</v>
      </c>
      <c r="O30" s="16">
        <f t="shared" si="19"/>
        <v>0</v>
      </c>
      <c r="P30" s="16">
        <f t="shared" si="19"/>
        <v>0</v>
      </c>
      <c r="Q30" s="16">
        <f t="shared" si="19"/>
        <v>0</v>
      </c>
      <c r="R30" s="16">
        <f t="shared" si="19"/>
        <v>0</v>
      </c>
      <c r="S30" s="16">
        <f t="shared" si="19"/>
        <v>0</v>
      </c>
      <c r="T30" s="16">
        <f t="shared" ref="T30:Z30" si="20">IF(E30="нд","нд",N(M30)-N(E30))</f>
        <v>0</v>
      </c>
      <c r="U30" s="16">
        <f t="shared" si="20"/>
        <v>0</v>
      </c>
      <c r="V30" s="16">
        <f t="shared" si="20"/>
        <v>0</v>
      </c>
      <c r="W30" s="16">
        <f t="shared" si="20"/>
        <v>0</v>
      </c>
      <c r="X30" s="16">
        <f t="shared" si="20"/>
        <v>0</v>
      </c>
      <c r="Y30" s="16">
        <f t="shared" si="20"/>
        <v>0</v>
      </c>
      <c r="Z30" s="16">
        <f t="shared" si="20"/>
        <v>0</v>
      </c>
      <c r="AA30" s="31" t="s">
        <v>22</v>
      </c>
    </row>
    <row r="31" spans="1:27" s="18" customFormat="1" ht="78.75" x14ac:dyDescent="0.3">
      <c r="A31" s="21" t="s">
        <v>45</v>
      </c>
      <c r="B31" s="27" t="s">
        <v>119</v>
      </c>
      <c r="C31" s="28" t="s">
        <v>120</v>
      </c>
      <c r="D31" s="15" t="s">
        <v>22</v>
      </c>
      <c r="E31" s="16" t="s">
        <v>22</v>
      </c>
      <c r="F31" s="16" t="s">
        <v>22</v>
      </c>
      <c r="G31" s="16" t="s">
        <v>22</v>
      </c>
      <c r="H31" s="16" t="s">
        <v>22</v>
      </c>
      <c r="I31" s="16" t="s">
        <v>22</v>
      </c>
      <c r="J31" s="16" t="s">
        <v>22</v>
      </c>
      <c r="K31" s="16" t="s">
        <v>22</v>
      </c>
      <c r="L31" s="17" t="s">
        <v>22</v>
      </c>
      <c r="M31" s="26">
        <v>0</v>
      </c>
      <c r="N31" s="26">
        <v>0</v>
      </c>
      <c r="O31" s="26">
        <v>0</v>
      </c>
      <c r="P31" s="26">
        <v>0</v>
      </c>
      <c r="Q31" s="26">
        <v>0</v>
      </c>
      <c r="R31" s="26">
        <v>0</v>
      </c>
      <c r="S31" s="26">
        <v>0</v>
      </c>
      <c r="T31" s="16" t="str">
        <f t="shared" ref="T31" si="21">IF(E31="нд","нд",N(M31)-N(E31))</f>
        <v>нд</v>
      </c>
      <c r="U31" s="16" t="str">
        <f t="shared" ref="U31" si="22">IF(F31="нд","нд",N(N31)-N(F31))</f>
        <v>нд</v>
      </c>
      <c r="V31" s="16" t="str">
        <f t="shared" ref="V31" si="23">IF(G31="нд","нд",N(O31)-N(G31))</f>
        <v>нд</v>
      </c>
      <c r="W31" s="16" t="str">
        <f t="shared" ref="W31" si="24">IF(H31="нд","нд",N(P31)-N(H31))</f>
        <v>нд</v>
      </c>
      <c r="X31" s="16" t="str">
        <f t="shared" ref="X31" si="25">IF(I31="нд","нд",N(Q31)-N(I31))</f>
        <v>нд</v>
      </c>
      <c r="Y31" s="16" t="str">
        <f t="shared" ref="Y31" si="26">IF(J31="нд","нд",N(R31)-N(J31))</f>
        <v>нд</v>
      </c>
      <c r="Z31" s="16" t="str">
        <f t="shared" ref="Z31" si="27">IF(K31="нд","нд",N(S31)-N(K31))</f>
        <v>нд</v>
      </c>
      <c r="AA31" s="31" t="s">
        <v>162</v>
      </c>
    </row>
    <row r="32" spans="1:27" s="18" customFormat="1" ht="31.5" x14ac:dyDescent="0.3">
      <c r="A32" s="22" t="s">
        <v>47</v>
      </c>
      <c r="B32" s="29" t="s">
        <v>48</v>
      </c>
      <c r="C32" s="28" t="s">
        <v>21</v>
      </c>
      <c r="D32" s="15" t="s">
        <v>22</v>
      </c>
      <c r="E32" s="23">
        <f t="shared" ref="E32:K32" si="28">SUM(E33,E34)</f>
        <v>0</v>
      </c>
      <c r="F32" s="23">
        <f t="shared" si="28"/>
        <v>0</v>
      </c>
      <c r="G32" s="23">
        <f t="shared" si="28"/>
        <v>0</v>
      </c>
      <c r="H32" s="23">
        <f t="shared" si="28"/>
        <v>0</v>
      </c>
      <c r="I32" s="23">
        <f t="shared" si="28"/>
        <v>0</v>
      </c>
      <c r="J32" s="23">
        <f t="shared" si="28"/>
        <v>0</v>
      </c>
      <c r="K32" s="23">
        <f t="shared" si="28"/>
        <v>0</v>
      </c>
      <c r="L32" s="24" t="s">
        <v>22</v>
      </c>
      <c r="M32" s="23">
        <f t="shared" ref="M32:S32" si="29">SUM(M33,M34)</f>
        <v>0</v>
      </c>
      <c r="N32" s="23">
        <f t="shared" si="29"/>
        <v>0</v>
      </c>
      <c r="O32" s="23">
        <f t="shared" si="29"/>
        <v>0</v>
      </c>
      <c r="P32" s="23">
        <f t="shared" si="29"/>
        <v>0</v>
      </c>
      <c r="Q32" s="23">
        <f t="shared" si="29"/>
        <v>0</v>
      </c>
      <c r="R32" s="23">
        <f t="shared" si="29"/>
        <v>0</v>
      </c>
      <c r="S32" s="23">
        <f t="shared" si="29"/>
        <v>0</v>
      </c>
      <c r="T32" s="23">
        <f t="shared" ref="T32:Z33" si="30">IF(E32="нд","нд",N(M32)-N(E32))</f>
        <v>0</v>
      </c>
      <c r="U32" s="23">
        <f t="shared" si="30"/>
        <v>0</v>
      </c>
      <c r="V32" s="23">
        <f t="shared" si="30"/>
        <v>0</v>
      </c>
      <c r="W32" s="23">
        <f t="shared" si="30"/>
        <v>0</v>
      </c>
      <c r="X32" s="23">
        <f t="shared" si="30"/>
        <v>0</v>
      </c>
      <c r="Y32" s="23">
        <f t="shared" si="30"/>
        <v>0</v>
      </c>
      <c r="Z32" s="23">
        <f t="shared" si="30"/>
        <v>0</v>
      </c>
      <c r="AA32" s="31" t="s">
        <v>22</v>
      </c>
    </row>
    <row r="33" spans="1:27" s="18" customFormat="1" ht="31.5" x14ac:dyDescent="0.3">
      <c r="A33" s="12" t="s">
        <v>49</v>
      </c>
      <c r="B33" s="27" t="s">
        <v>50</v>
      </c>
      <c r="C33" s="30" t="s">
        <v>21</v>
      </c>
      <c r="D33" s="15" t="s">
        <v>22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20" t="s">
        <v>22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f t="shared" si="30"/>
        <v>0</v>
      </c>
      <c r="U33" s="19">
        <f t="shared" si="30"/>
        <v>0</v>
      </c>
      <c r="V33" s="19">
        <f t="shared" si="30"/>
        <v>0</v>
      </c>
      <c r="W33" s="19">
        <f t="shared" si="30"/>
        <v>0</v>
      </c>
      <c r="X33" s="19">
        <f t="shared" si="30"/>
        <v>0</v>
      </c>
      <c r="Y33" s="19">
        <f t="shared" si="30"/>
        <v>0</v>
      </c>
      <c r="Z33" s="19">
        <f t="shared" si="30"/>
        <v>0</v>
      </c>
      <c r="AA33" s="31" t="s">
        <v>22</v>
      </c>
    </row>
    <row r="34" spans="1:27" s="18" customFormat="1" ht="31.5" x14ac:dyDescent="0.3">
      <c r="A34" s="12" t="s">
        <v>51</v>
      </c>
      <c r="B34" s="27" t="s">
        <v>52</v>
      </c>
      <c r="C34" s="30" t="s">
        <v>21</v>
      </c>
      <c r="D34" s="15" t="s">
        <v>22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20" t="s">
        <v>22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f t="shared" ref="T34:Z34" si="31">IF(E34="нд","нд",N(M34)-N(E34))</f>
        <v>0</v>
      </c>
      <c r="U34" s="19">
        <f t="shared" si="31"/>
        <v>0</v>
      </c>
      <c r="V34" s="19">
        <f t="shared" si="31"/>
        <v>0</v>
      </c>
      <c r="W34" s="19">
        <f t="shared" si="31"/>
        <v>0</v>
      </c>
      <c r="X34" s="19">
        <f t="shared" si="31"/>
        <v>0</v>
      </c>
      <c r="Y34" s="19">
        <f t="shared" si="31"/>
        <v>0</v>
      </c>
      <c r="Z34" s="19">
        <f t="shared" si="31"/>
        <v>0</v>
      </c>
      <c r="AA34" s="31" t="s">
        <v>22</v>
      </c>
    </row>
    <row r="35" spans="1:27" s="18" customFormat="1" ht="31.5" x14ac:dyDescent="0.3">
      <c r="A35" s="22" t="s">
        <v>53</v>
      </c>
      <c r="B35" s="29" t="s">
        <v>54</v>
      </c>
      <c r="C35" s="28" t="s">
        <v>21</v>
      </c>
      <c r="D35" s="15" t="s">
        <v>22</v>
      </c>
      <c r="E35" s="23">
        <f>SUM(E36,E37,E38)</f>
        <v>0</v>
      </c>
      <c r="F35" s="23">
        <f t="shared" ref="F35:M35" si="32">SUM(F36,F37,F38)</f>
        <v>0</v>
      </c>
      <c r="G35" s="23">
        <f t="shared" si="32"/>
        <v>0</v>
      </c>
      <c r="H35" s="23">
        <f t="shared" si="32"/>
        <v>0</v>
      </c>
      <c r="I35" s="23">
        <f t="shared" si="32"/>
        <v>0</v>
      </c>
      <c r="J35" s="23">
        <f t="shared" si="32"/>
        <v>0</v>
      </c>
      <c r="K35" s="23">
        <f t="shared" si="32"/>
        <v>0</v>
      </c>
      <c r="L35" s="24" t="s">
        <v>22</v>
      </c>
      <c r="M35" s="23">
        <f t="shared" si="32"/>
        <v>0</v>
      </c>
      <c r="N35" s="23">
        <f t="shared" ref="N35" si="33">SUM(N36,N37,N38)</f>
        <v>0</v>
      </c>
      <c r="O35" s="23">
        <f t="shared" ref="O35" si="34">SUM(O36,O37,O38)</f>
        <v>0</v>
      </c>
      <c r="P35" s="23">
        <f t="shared" ref="P35" si="35">SUM(P36,P37,P38)</f>
        <v>0</v>
      </c>
      <c r="Q35" s="23">
        <f t="shared" ref="Q35" si="36">SUM(Q36,Q37,Q38)</f>
        <v>0</v>
      </c>
      <c r="R35" s="23">
        <f t="shared" ref="R35" si="37">SUM(R36,R37,R38)</f>
        <v>0</v>
      </c>
      <c r="S35" s="23">
        <f t="shared" ref="S35" si="38">SUM(S36,S37,S38)</f>
        <v>0</v>
      </c>
      <c r="T35" s="19">
        <f t="shared" ref="T35" si="39">IF(E35="нд","нд",N(M35)-N(E35))</f>
        <v>0</v>
      </c>
      <c r="U35" s="19">
        <f t="shared" ref="U35" si="40">IF(F35="нд","нд",N(N35)-N(F35))</f>
        <v>0</v>
      </c>
      <c r="V35" s="19">
        <f t="shared" ref="V35" si="41">IF(G35="нд","нд",N(O35)-N(G35))</f>
        <v>0</v>
      </c>
      <c r="W35" s="19">
        <f t="shared" ref="W35" si="42">IF(H35="нд","нд",N(P35)-N(H35))</f>
        <v>0</v>
      </c>
      <c r="X35" s="19">
        <f t="shared" ref="X35" si="43">IF(I35="нд","нд",N(Q35)-N(I35))</f>
        <v>0</v>
      </c>
      <c r="Y35" s="19">
        <f t="shared" ref="Y35" si="44">IF(J35="нд","нд",N(R35)-N(J35))</f>
        <v>0</v>
      </c>
      <c r="Z35" s="19">
        <f t="shared" ref="Z35" si="45">IF(K35="нд","нд",N(S35)-N(K35))</f>
        <v>0</v>
      </c>
      <c r="AA35" s="31" t="s">
        <v>22</v>
      </c>
    </row>
    <row r="36" spans="1:27" s="18" customFormat="1" ht="63" x14ac:dyDescent="0.3">
      <c r="A36" s="25" t="s">
        <v>55</v>
      </c>
      <c r="B36" s="27" t="s">
        <v>56</v>
      </c>
      <c r="C36" s="30" t="s">
        <v>21</v>
      </c>
      <c r="D36" s="15" t="s">
        <v>22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20" t="s">
        <v>22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f t="shared" ref="T36" si="46">IF(E36="нд","нд",N(M36)-N(E36))</f>
        <v>0</v>
      </c>
      <c r="U36" s="19">
        <f t="shared" ref="U36" si="47">IF(F36="нд","нд",N(N36)-N(F36))</f>
        <v>0</v>
      </c>
      <c r="V36" s="19">
        <f t="shared" ref="V36" si="48">IF(G36="нд","нд",N(O36)-N(G36))</f>
        <v>0</v>
      </c>
      <c r="W36" s="19">
        <f t="shared" ref="W36" si="49">IF(H36="нд","нд",N(P36)-N(H36))</f>
        <v>0</v>
      </c>
      <c r="X36" s="19">
        <f t="shared" ref="X36" si="50">IF(I36="нд","нд",N(Q36)-N(I36))</f>
        <v>0</v>
      </c>
      <c r="Y36" s="19">
        <f t="shared" ref="Y36" si="51">IF(J36="нд","нд",N(R36)-N(J36))</f>
        <v>0</v>
      </c>
      <c r="Z36" s="19">
        <f t="shared" ref="Z36" si="52">IF(K36="нд","нд",N(S36)-N(K36))</f>
        <v>0</v>
      </c>
      <c r="AA36" s="31" t="s">
        <v>22</v>
      </c>
    </row>
    <row r="37" spans="1:27" s="18" customFormat="1" ht="47.25" x14ac:dyDescent="0.3">
      <c r="A37" s="25" t="s">
        <v>55</v>
      </c>
      <c r="B37" s="27" t="s">
        <v>57</v>
      </c>
      <c r="C37" s="30" t="s">
        <v>21</v>
      </c>
      <c r="D37" s="15" t="s">
        <v>22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7" t="s">
        <v>22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f t="shared" ref="T37:Z38" si="53">IF(E37="нд","нд",N(M37)-N(E37))</f>
        <v>0</v>
      </c>
      <c r="U37" s="16">
        <f t="shared" si="53"/>
        <v>0</v>
      </c>
      <c r="V37" s="16">
        <f t="shared" si="53"/>
        <v>0</v>
      </c>
      <c r="W37" s="16">
        <f t="shared" si="53"/>
        <v>0</v>
      </c>
      <c r="X37" s="16">
        <f t="shared" si="53"/>
        <v>0</v>
      </c>
      <c r="Y37" s="16">
        <f t="shared" si="53"/>
        <v>0</v>
      </c>
      <c r="Z37" s="16">
        <f t="shared" si="53"/>
        <v>0</v>
      </c>
      <c r="AA37" s="31" t="s">
        <v>22</v>
      </c>
    </row>
    <row r="38" spans="1:27" s="18" customFormat="1" ht="47.25" x14ac:dyDescent="0.3">
      <c r="A38" s="25" t="s">
        <v>55</v>
      </c>
      <c r="B38" s="27" t="s">
        <v>58</v>
      </c>
      <c r="C38" s="30" t="s">
        <v>21</v>
      </c>
      <c r="D38" s="15" t="s">
        <v>22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20" t="s">
        <v>22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f t="shared" si="53"/>
        <v>0</v>
      </c>
      <c r="U38" s="19">
        <f t="shared" si="53"/>
        <v>0</v>
      </c>
      <c r="V38" s="19">
        <f t="shared" si="53"/>
        <v>0</v>
      </c>
      <c r="W38" s="19">
        <f t="shared" si="53"/>
        <v>0</v>
      </c>
      <c r="X38" s="19">
        <f t="shared" si="53"/>
        <v>0</v>
      </c>
      <c r="Y38" s="19">
        <f t="shared" si="53"/>
        <v>0</v>
      </c>
      <c r="Z38" s="19">
        <f t="shared" si="53"/>
        <v>0</v>
      </c>
      <c r="AA38" s="31" t="s">
        <v>22</v>
      </c>
    </row>
    <row r="39" spans="1:27" s="18" customFormat="1" ht="47.25" x14ac:dyDescent="0.3">
      <c r="A39" s="12" t="s">
        <v>59</v>
      </c>
      <c r="B39" s="27" t="s">
        <v>60</v>
      </c>
      <c r="C39" s="30" t="s">
        <v>21</v>
      </c>
      <c r="D39" s="15" t="s">
        <v>22</v>
      </c>
      <c r="E39" s="19">
        <f t="shared" ref="E39:K39" si="54">SUM(E40,E41)</f>
        <v>0</v>
      </c>
      <c r="F39" s="19">
        <f t="shared" si="54"/>
        <v>0</v>
      </c>
      <c r="G39" s="19">
        <f t="shared" si="54"/>
        <v>0</v>
      </c>
      <c r="H39" s="19">
        <f t="shared" si="54"/>
        <v>0</v>
      </c>
      <c r="I39" s="19">
        <f t="shared" si="54"/>
        <v>0</v>
      </c>
      <c r="J39" s="19">
        <f t="shared" si="54"/>
        <v>0</v>
      </c>
      <c r="K39" s="19">
        <f t="shared" si="54"/>
        <v>0</v>
      </c>
      <c r="L39" s="20" t="s">
        <v>22</v>
      </c>
      <c r="M39" s="19">
        <f t="shared" ref="M39:S39" si="55">SUM(M40,M41)</f>
        <v>0</v>
      </c>
      <c r="N39" s="19">
        <f t="shared" si="55"/>
        <v>0</v>
      </c>
      <c r="O39" s="19">
        <f t="shared" si="55"/>
        <v>0</v>
      </c>
      <c r="P39" s="19">
        <f t="shared" si="55"/>
        <v>0</v>
      </c>
      <c r="Q39" s="19">
        <f t="shared" si="55"/>
        <v>0</v>
      </c>
      <c r="R39" s="19">
        <f t="shared" si="55"/>
        <v>0</v>
      </c>
      <c r="S39" s="19">
        <f t="shared" si="55"/>
        <v>0</v>
      </c>
      <c r="T39" s="19">
        <f t="shared" ref="T39:Z40" si="56">IF(E39="нд","нд",N(M39)-N(E39))</f>
        <v>0</v>
      </c>
      <c r="U39" s="19">
        <f t="shared" si="56"/>
        <v>0</v>
      </c>
      <c r="V39" s="19">
        <f t="shared" si="56"/>
        <v>0</v>
      </c>
      <c r="W39" s="19">
        <f t="shared" si="56"/>
        <v>0</v>
      </c>
      <c r="X39" s="19">
        <f t="shared" si="56"/>
        <v>0</v>
      </c>
      <c r="Y39" s="19">
        <f t="shared" si="56"/>
        <v>0</v>
      </c>
      <c r="Z39" s="19">
        <f t="shared" si="56"/>
        <v>0</v>
      </c>
      <c r="AA39" s="31" t="s">
        <v>22</v>
      </c>
    </row>
    <row r="40" spans="1:27" s="18" customFormat="1" ht="47.25" x14ac:dyDescent="0.3">
      <c r="A40" s="12" t="s">
        <v>61</v>
      </c>
      <c r="B40" s="27" t="s">
        <v>62</v>
      </c>
      <c r="C40" s="30" t="s">
        <v>21</v>
      </c>
      <c r="D40" s="15" t="s">
        <v>22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20" t="s">
        <v>22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f t="shared" si="56"/>
        <v>0</v>
      </c>
      <c r="U40" s="19">
        <f t="shared" si="56"/>
        <v>0</v>
      </c>
      <c r="V40" s="19">
        <f t="shared" si="56"/>
        <v>0</v>
      </c>
      <c r="W40" s="19">
        <f t="shared" si="56"/>
        <v>0</v>
      </c>
      <c r="X40" s="19">
        <f t="shared" si="56"/>
        <v>0</v>
      </c>
      <c r="Y40" s="19">
        <f t="shared" si="56"/>
        <v>0</v>
      </c>
      <c r="Z40" s="19">
        <f t="shared" si="56"/>
        <v>0</v>
      </c>
      <c r="AA40" s="31" t="s">
        <v>22</v>
      </c>
    </row>
    <row r="41" spans="1:27" s="18" customFormat="1" ht="47.25" x14ac:dyDescent="0.3">
      <c r="A41" s="12" t="s">
        <v>63</v>
      </c>
      <c r="B41" s="27" t="s">
        <v>64</v>
      </c>
      <c r="C41" s="30" t="s">
        <v>21</v>
      </c>
      <c r="D41" s="15" t="s">
        <v>22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20" t="s">
        <v>22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f t="shared" ref="T41" si="57">IF(E41="нд","нд",N(M41)-N(E41))</f>
        <v>0</v>
      </c>
      <c r="U41" s="19">
        <f t="shared" ref="U41" si="58">IF(F41="нд","нд",N(N41)-N(F41))</f>
        <v>0</v>
      </c>
      <c r="V41" s="19">
        <f t="shared" ref="V41" si="59">IF(G41="нд","нд",N(O41)-N(G41))</f>
        <v>0</v>
      </c>
      <c r="W41" s="19">
        <f t="shared" ref="W41" si="60">IF(H41="нд","нд",N(P41)-N(H41))</f>
        <v>0</v>
      </c>
      <c r="X41" s="19">
        <f t="shared" ref="X41" si="61">IF(I41="нд","нд",N(Q41)-N(I41))</f>
        <v>0</v>
      </c>
      <c r="Y41" s="19">
        <f t="shared" ref="Y41" si="62">IF(J41="нд","нд",N(R41)-N(J41))</f>
        <v>0</v>
      </c>
      <c r="Z41" s="19">
        <f t="shared" ref="Z41" si="63">IF(K41="нд","нд",N(S41)-N(K41))</f>
        <v>0</v>
      </c>
      <c r="AA41" s="31" t="s">
        <v>22</v>
      </c>
    </row>
    <row r="42" spans="1:27" s="18" customFormat="1" ht="18.75" x14ac:dyDescent="0.3">
      <c r="A42" s="22" t="s">
        <v>65</v>
      </c>
      <c r="B42" s="29" t="s">
        <v>66</v>
      </c>
      <c r="C42" s="28" t="s">
        <v>21</v>
      </c>
      <c r="D42" s="15" t="s">
        <v>22</v>
      </c>
      <c r="E42" s="23">
        <f t="shared" ref="E42:K42" si="64">SUM(E43,E51,E54,E68)</f>
        <v>0</v>
      </c>
      <c r="F42" s="23">
        <f t="shared" si="64"/>
        <v>0</v>
      </c>
      <c r="G42" s="23">
        <f t="shared" si="64"/>
        <v>0</v>
      </c>
      <c r="H42" s="23">
        <f t="shared" si="64"/>
        <v>0</v>
      </c>
      <c r="I42" s="23">
        <f t="shared" si="64"/>
        <v>0</v>
      </c>
      <c r="J42" s="23">
        <f t="shared" si="64"/>
        <v>0</v>
      </c>
      <c r="K42" s="23">
        <f t="shared" si="64"/>
        <v>0</v>
      </c>
      <c r="L42" s="24" t="s">
        <v>22</v>
      </c>
      <c r="M42" s="23">
        <f t="shared" ref="M42:S42" si="65">SUM(M43,M51,M54,M68)</f>
        <v>0.48</v>
      </c>
      <c r="N42" s="23">
        <f t="shared" si="65"/>
        <v>0</v>
      </c>
      <c r="O42" s="23">
        <f t="shared" si="65"/>
        <v>0.14000000000000001</v>
      </c>
      <c r="P42" s="23">
        <f t="shared" si="65"/>
        <v>0</v>
      </c>
      <c r="Q42" s="23">
        <f t="shared" si="65"/>
        <v>0</v>
      </c>
      <c r="R42" s="23">
        <f t="shared" si="65"/>
        <v>0</v>
      </c>
      <c r="S42" s="23">
        <f t="shared" si="65"/>
        <v>0</v>
      </c>
      <c r="T42" s="23">
        <f t="shared" ref="T42:Z50" si="66">IF(E42="нд","нд",N(M42)-N(E42))</f>
        <v>0.48</v>
      </c>
      <c r="U42" s="23">
        <f t="shared" si="66"/>
        <v>0</v>
      </c>
      <c r="V42" s="23">
        <f t="shared" si="66"/>
        <v>0.14000000000000001</v>
      </c>
      <c r="W42" s="23">
        <f t="shared" si="66"/>
        <v>0</v>
      </c>
      <c r="X42" s="23">
        <f t="shared" si="66"/>
        <v>0</v>
      </c>
      <c r="Y42" s="23">
        <f t="shared" si="66"/>
        <v>0</v>
      </c>
      <c r="Z42" s="23">
        <f t="shared" si="66"/>
        <v>0</v>
      </c>
      <c r="AA42" s="31" t="s">
        <v>22</v>
      </c>
    </row>
    <row r="43" spans="1:27" s="18" customFormat="1" ht="31.5" x14ac:dyDescent="0.3">
      <c r="A43" s="12" t="s">
        <v>67</v>
      </c>
      <c r="B43" s="27" t="s">
        <v>68</v>
      </c>
      <c r="C43" s="30" t="s">
        <v>21</v>
      </c>
      <c r="D43" s="15" t="s">
        <v>22</v>
      </c>
      <c r="E43" s="19">
        <f t="shared" ref="E43:K43" si="67">SUM(E44,E50)</f>
        <v>0</v>
      </c>
      <c r="F43" s="19">
        <f t="shared" si="67"/>
        <v>0</v>
      </c>
      <c r="G43" s="19">
        <f t="shared" si="67"/>
        <v>0</v>
      </c>
      <c r="H43" s="19">
        <f t="shared" si="67"/>
        <v>0</v>
      </c>
      <c r="I43" s="19">
        <f t="shared" si="67"/>
        <v>0</v>
      </c>
      <c r="J43" s="19">
        <f t="shared" si="67"/>
        <v>0</v>
      </c>
      <c r="K43" s="19">
        <f t="shared" si="67"/>
        <v>0</v>
      </c>
      <c r="L43" s="20" t="s">
        <v>22</v>
      </c>
      <c r="M43" s="19">
        <f t="shared" ref="M43:S43" si="68">SUM(M44,M50)</f>
        <v>0.48</v>
      </c>
      <c r="N43" s="19">
        <f t="shared" si="68"/>
        <v>0</v>
      </c>
      <c r="O43" s="19">
        <f t="shared" si="68"/>
        <v>0.14000000000000001</v>
      </c>
      <c r="P43" s="19">
        <f t="shared" si="68"/>
        <v>0</v>
      </c>
      <c r="Q43" s="19">
        <f t="shared" si="68"/>
        <v>0</v>
      </c>
      <c r="R43" s="19">
        <f t="shared" si="68"/>
        <v>0</v>
      </c>
      <c r="S43" s="19">
        <f t="shared" si="68"/>
        <v>0</v>
      </c>
      <c r="T43" s="19">
        <f t="shared" si="66"/>
        <v>0.48</v>
      </c>
      <c r="U43" s="19">
        <f t="shared" si="66"/>
        <v>0</v>
      </c>
      <c r="V43" s="19">
        <f t="shared" si="66"/>
        <v>0.14000000000000001</v>
      </c>
      <c r="W43" s="19">
        <f t="shared" si="66"/>
        <v>0</v>
      </c>
      <c r="X43" s="19">
        <f t="shared" si="66"/>
        <v>0</v>
      </c>
      <c r="Y43" s="19">
        <f t="shared" si="66"/>
        <v>0</v>
      </c>
      <c r="Z43" s="19">
        <f t="shared" si="66"/>
        <v>0</v>
      </c>
      <c r="AA43" s="31" t="s">
        <v>22</v>
      </c>
    </row>
    <row r="44" spans="1:27" s="18" customFormat="1" ht="18.75" x14ac:dyDescent="0.3">
      <c r="A44" s="12" t="s">
        <v>69</v>
      </c>
      <c r="B44" s="27" t="s">
        <v>70</v>
      </c>
      <c r="C44" s="30" t="s">
        <v>21</v>
      </c>
      <c r="D44" s="15" t="s">
        <v>22</v>
      </c>
      <c r="E44" s="19">
        <f t="shared" ref="E44:K44" si="69">SUM(E45:E49)</f>
        <v>0</v>
      </c>
      <c r="F44" s="19">
        <f t="shared" si="69"/>
        <v>0</v>
      </c>
      <c r="G44" s="19">
        <f t="shared" si="69"/>
        <v>0</v>
      </c>
      <c r="H44" s="19">
        <f t="shared" si="69"/>
        <v>0</v>
      </c>
      <c r="I44" s="19">
        <f t="shared" si="69"/>
        <v>0</v>
      </c>
      <c r="J44" s="19">
        <f t="shared" si="69"/>
        <v>0</v>
      </c>
      <c r="K44" s="19">
        <f t="shared" si="69"/>
        <v>0</v>
      </c>
      <c r="L44" s="20" t="s">
        <v>22</v>
      </c>
      <c r="M44" s="19">
        <f t="shared" ref="M44:S44" si="70">SUM(M45:M49)</f>
        <v>0.48</v>
      </c>
      <c r="N44" s="19">
        <f t="shared" si="70"/>
        <v>0</v>
      </c>
      <c r="O44" s="19">
        <f t="shared" si="70"/>
        <v>0.14000000000000001</v>
      </c>
      <c r="P44" s="19">
        <f t="shared" si="70"/>
        <v>0</v>
      </c>
      <c r="Q44" s="19">
        <f t="shared" si="70"/>
        <v>0</v>
      </c>
      <c r="R44" s="19">
        <f t="shared" si="70"/>
        <v>0</v>
      </c>
      <c r="S44" s="19">
        <f t="shared" si="70"/>
        <v>0</v>
      </c>
      <c r="T44" s="19">
        <f t="shared" si="66"/>
        <v>0.48</v>
      </c>
      <c r="U44" s="19">
        <f t="shared" si="66"/>
        <v>0</v>
      </c>
      <c r="V44" s="19">
        <f t="shared" si="66"/>
        <v>0.14000000000000001</v>
      </c>
      <c r="W44" s="19">
        <f t="shared" si="66"/>
        <v>0</v>
      </c>
      <c r="X44" s="19">
        <f t="shared" si="66"/>
        <v>0</v>
      </c>
      <c r="Y44" s="19">
        <f t="shared" si="66"/>
        <v>0</v>
      </c>
      <c r="Z44" s="19">
        <f t="shared" si="66"/>
        <v>0</v>
      </c>
      <c r="AA44" s="31" t="s">
        <v>22</v>
      </c>
    </row>
    <row r="45" spans="1:27" s="18" customFormat="1" ht="63" x14ac:dyDescent="0.3">
      <c r="A45" s="12" t="s">
        <v>69</v>
      </c>
      <c r="B45" s="27" t="s">
        <v>121</v>
      </c>
      <c r="C45" s="30" t="s">
        <v>122</v>
      </c>
      <c r="D45" s="15" t="s">
        <v>22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17" t="s">
        <v>22</v>
      </c>
      <c r="M45" s="26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16">
        <f t="shared" si="66"/>
        <v>0</v>
      </c>
      <c r="U45" s="16">
        <f t="shared" si="66"/>
        <v>0</v>
      </c>
      <c r="V45" s="16">
        <f t="shared" si="66"/>
        <v>0</v>
      </c>
      <c r="W45" s="16">
        <f t="shared" si="66"/>
        <v>0</v>
      </c>
      <c r="X45" s="16">
        <f t="shared" si="66"/>
        <v>0</v>
      </c>
      <c r="Y45" s="16">
        <f t="shared" si="66"/>
        <v>0</v>
      </c>
      <c r="Z45" s="16">
        <f t="shared" si="66"/>
        <v>0</v>
      </c>
      <c r="AA45" s="31" t="s">
        <v>163</v>
      </c>
    </row>
    <row r="46" spans="1:27" s="18" customFormat="1" ht="63" x14ac:dyDescent="0.3">
      <c r="A46" s="12" t="s">
        <v>69</v>
      </c>
      <c r="B46" s="27" t="s">
        <v>123</v>
      </c>
      <c r="C46" s="30" t="s">
        <v>124</v>
      </c>
      <c r="D46" s="15" t="s">
        <v>22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  <c r="L46" s="17" t="s">
        <v>22</v>
      </c>
      <c r="M46" s="26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16">
        <f t="shared" si="66"/>
        <v>0</v>
      </c>
      <c r="U46" s="16">
        <f t="shared" si="66"/>
        <v>0</v>
      </c>
      <c r="V46" s="16">
        <f t="shared" si="66"/>
        <v>0</v>
      </c>
      <c r="W46" s="16">
        <f t="shared" si="66"/>
        <v>0</v>
      </c>
      <c r="X46" s="16">
        <f t="shared" si="66"/>
        <v>0</v>
      </c>
      <c r="Y46" s="16">
        <f t="shared" si="66"/>
        <v>0</v>
      </c>
      <c r="Z46" s="16">
        <f t="shared" si="66"/>
        <v>0</v>
      </c>
      <c r="AA46" s="31" t="s">
        <v>163</v>
      </c>
    </row>
    <row r="47" spans="1:27" s="18" customFormat="1" ht="63" x14ac:dyDescent="0.3">
      <c r="A47" s="12" t="s">
        <v>69</v>
      </c>
      <c r="B47" s="27" t="s">
        <v>125</v>
      </c>
      <c r="C47" s="30" t="s">
        <v>126</v>
      </c>
      <c r="D47" s="15" t="s">
        <v>171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32">
        <v>45046</v>
      </c>
      <c r="M47" s="26">
        <v>0.16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16">
        <f t="shared" si="66"/>
        <v>0.16</v>
      </c>
      <c r="U47" s="16">
        <f t="shared" si="66"/>
        <v>0</v>
      </c>
      <c r="V47" s="16">
        <f t="shared" si="66"/>
        <v>0</v>
      </c>
      <c r="W47" s="16">
        <f t="shared" si="66"/>
        <v>0</v>
      </c>
      <c r="X47" s="16">
        <f t="shared" si="66"/>
        <v>0</v>
      </c>
      <c r="Y47" s="16">
        <f t="shared" si="66"/>
        <v>0</v>
      </c>
      <c r="Z47" s="16">
        <f t="shared" si="66"/>
        <v>0</v>
      </c>
      <c r="AA47" s="31" t="s">
        <v>164</v>
      </c>
    </row>
    <row r="48" spans="1:27" s="18" customFormat="1" ht="63" x14ac:dyDescent="0.3">
      <c r="A48" s="12" t="s">
        <v>69</v>
      </c>
      <c r="B48" s="27" t="s">
        <v>127</v>
      </c>
      <c r="C48" s="30" t="s">
        <v>128</v>
      </c>
      <c r="D48" s="15" t="s">
        <v>172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32">
        <v>45168</v>
      </c>
      <c r="M48" s="26">
        <v>0.32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16">
        <f t="shared" si="66"/>
        <v>0.32</v>
      </c>
      <c r="U48" s="16">
        <f t="shared" si="66"/>
        <v>0</v>
      </c>
      <c r="V48" s="16">
        <f t="shared" si="66"/>
        <v>0</v>
      </c>
      <c r="W48" s="16">
        <f t="shared" si="66"/>
        <v>0</v>
      </c>
      <c r="X48" s="16">
        <f t="shared" si="66"/>
        <v>0</v>
      </c>
      <c r="Y48" s="16">
        <f t="shared" si="66"/>
        <v>0</v>
      </c>
      <c r="Z48" s="16">
        <f t="shared" si="66"/>
        <v>0</v>
      </c>
      <c r="AA48" s="31" t="s">
        <v>164</v>
      </c>
    </row>
    <row r="49" spans="1:27" s="18" customFormat="1" ht="63" x14ac:dyDescent="0.3">
      <c r="A49" s="12" t="s">
        <v>69</v>
      </c>
      <c r="B49" s="27" t="s">
        <v>129</v>
      </c>
      <c r="C49" s="30" t="s">
        <v>130</v>
      </c>
      <c r="D49" s="15" t="s">
        <v>22</v>
      </c>
      <c r="E49" s="15" t="s">
        <v>22</v>
      </c>
      <c r="F49" s="15" t="s">
        <v>22</v>
      </c>
      <c r="G49" s="15" t="s">
        <v>22</v>
      </c>
      <c r="H49" s="15" t="s">
        <v>22</v>
      </c>
      <c r="I49" s="15" t="s">
        <v>22</v>
      </c>
      <c r="J49" s="15" t="s">
        <v>22</v>
      </c>
      <c r="K49" s="15" t="s">
        <v>22</v>
      </c>
      <c r="L49" s="32">
        <v>45289</v>
      </c>
      <c r="M49" s="26">
        <v>0</v>
      </c>
      <c r="N49" s="26">
        <v>0</v>
      </c>
      <c r="O49" s="26">
        <v>0.14000000000000001</v>
      </c>
      <c r="P49" s="26">
        <v>0</v>
      </c>
      <c r="Q49" s="26">
        <v>0</v>
      </c>
      <c r="R49" s="26">
        <v>0</v>
      </c>
      <c r="S49" s="26">
        <v>0</v>
      </c>
      <c r="T49" s="16" t="str">
        <f t="shared" si="66"/>
        <v>нд</v>
      </c>
      <c r="U49" s="16" t="str">
        <f t="shared" si="66"/>
        <v>нд</v>
      </c>
      <c r="V49" s="16" t="str">
        <f t="shared" si="66"/>
        <v>нд</v>
      </c>
      <c r="W49" s="16" t="str">
        <f t="shared" si="66"/>
        <v>нд</v>
      </c>
      <c r="X49" s="16" t="str">
        <f t="shared" si="66"/>
        <v>нд</v>
      </c>
      <c r="Y49" s="16" t="str">
        <f t="shared" si="66"/>
        <v>нд</v>
      </c>
      <c r="Z49" s="16" t="str">
        <f t="shared" si="66"/>
        <v>нд</v>
      </c>
      <c r="AA49" s="31" t="s">
        <v>165</v>
      </c>
    </row>
    <row r="50" spans="1:27" s="18" customFormat="1" ht="31.5" x14ac:dyDescent="0.3">
      <c r="A50" s="22" t="s">
        <v>71</v>
      </c>
      <c r="B50" s="29" t="s">
        <v>72</v>
      </c>
      <c r="C50" s="28" t="s">
        <v>21</v>
      </c>
      <c r="D50" s="15" t="s">
        <v>22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20" t="s">
        <v>22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f t="shared" si="66"/>
        <v>0</v>
      </c>
      <c r="U50" s="19">
        <f t="shared" si="66"/>
        <v>0</v>
      </c>
      <c r="V50" s="19">
        <f t="shared" si="66"/>
        <v>0</v>
      </c>
      <c r="W50" s="19">
        <f t="shared" si="66"/>
        <v>0</v>
      </c>
      <c r="X50" s="19">
        <f t="shared" si="66"/>
        <v>0</v>
      </c>
      <c r="Y50" s="19">
        <f t="shared" si="66"/>
        <v>0</v>
      </c>
      <c r="Z50" s="19">
        <f t="shared" si="66"/>
        <v>0</v>
      </c>
      <c r="AA50" s="31" t="s">
        <v>22</v>
      </c>
    </row>
    <row r="51" spans="1:27" s="18" customFormat="1" ht="31.5" x14ac:dyDescent="0.3">
      <c r="A51" s="22" t="s">
        <v>73</v>
      </c>
      <c r="B51" s="29" t="s">
        <v>74</v>
      </c>
      <c r="C51" s="28" t="s">
        <v>21</v>
      </c>
      <c r="D51" s="15" t="s">
        <v>22</v>
      </c>
      <c r="E51" s="23">
        <f t="shared" ref="E51:K51" si="71">SUM(E52,E53)</f>
        <v>0</v>
      </c>
      <c r="F51" s="23">
        <f t="shared" si="71"/>
        <v>0</v>
      </c>
      <c r="G51" s="23">
        <f t="shared" si="71"/>
        <v>0</v>
      </c>
      <c r="H51" s="23">
        <f t="shared" si="71"/>
        <v>0</v>
      </c>
      <c r="I51" s="23">
        <f t="shared" si="71"/>
        <v>0</v>
      </c>
      <c r="J51" s="23">
        <f t="shared" si="71"/>
        <v>0</v>
      </c>
      <c r="K51" s="23">
        <f t="shared" si="71"/>
        <v>0</v>
      </c>
      <c r="L51" s="24" t="s">
        <v>22</v>
      </c>
      <c r="M51" s="23">
        <f t="shared" ref="M51:S51" si="72">SUM(M52,M53)</f>
        <v>0</v>
      </c>
      <c r="N51" s="23">
        <f t="shared" si="72"/>
        <v>0</v>
      </c>
      <c r="O51" s="23">
        <f t="shared" si="72"/>
        <v>0</v>
      </c>
      <c r="P51" s="23">
        <f t="shared" si="72"/>
        <v>0</v>
      </c>
      <c r="Q51" s="23">
        <f t="shared" si="72"/>
        <v>0</v>
      </c>
      <c r="R51" s="23">
        <f t="shared" si="72"/>
        <v>0</v>
      </c>
      <c r="S51" s="23">
        <f t="shared" si="72"/>
        <v>0</v>
      </c>
      <c r="T51" s="23">
        <f t="shared" ref="T51:Z53" si="73">IF(E51="нд","нд",N(M51)-N(E51))</f>
        <v>0</v>
      </c>
      <c r="U51" s="23">
        <f t="shared" si="73"/>
        <v>0</v>
      </c>
      <c r="V51" s="23">
        <f t="shared" si="73"/>
        <v>0</v>
      </c>
      <c r="W51" s="23">
        <f t="shared" si="73"/>
        <v>0</v>
      </c>
      <c r="X51" s="23">
        <f t="shared" si="73"/>
        <v>0</v>
      </c>
      <c r="Y51" s="23">
        <f t="shared" si="73"/>
        <v>0</v>
      </c>
      <c r="Z51" s="23">
        <f t="shared" si="73"/>
        <v>0</v>
      </c>
      <c r="AA51" s="31" t="s">
        <v>22</v>
      </c>
    </row>
    <row r="52" spans="1:27" s="18" customFormat="1" ht="18.75" x14ac:dyDescent="0.3">
      <c r="A52" s="12" t="s">
        <v>75</v>
      </c>
      <c r="B52" s="27" t="s">
        <v>76</v>
      </c>
      <c r="C52" s="30" t="s">
        <v>21</v>
      </c>
      <c r="D52" s="15" t="s">
        <v>22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20" t="s">
        <v>22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f t="shared" si="73"/>
        <v>0</v>
      </c>
      <c r="U52" s="19">
        <f t="shared" si="73"/>
        <v>0</v>
      </c>
      <c r="V52" s="19">
        <f t="shared" si="73"/>
        <v>0</v>
      </c>
      <c r="W52" s="19">
        <f t="shared" si="73"/>
        <v>0</v>
      </c>
      <c r="X52" s="19">
        <f t="shared" si="73"/>
        <v>0</v>
      </c>
      <c r="Y52" s="19">
        <f t="shared" si="73"/>
        <v>0</v>
      </c>
      <c r="Z52" s="19">
        <f t="shared" si="73"/>
        <v>0</v>
      </c>
      <c r="AA52" s="31" t="s">
        <v>22</v>
      </c>
    </row>
    <row r="53" spans="1:27" s="18" customFormat="1" ht="31.5" x14ac:dyDescent="0.3">
      <c r="A53" s="22" t="s">
        <v>77</v>
      </c>
      <c r="B53" s="29" t="s">
        <v>78</v>
      </c>
      <c r="C53" s="28" t="s">
        <v>21</v>
      </c>
      <c r="D53" s="15" t="s">
        <v>22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20" t="s">
        <v>22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f t="shared" si="73"/>
        <v>0</v>
      </c>
      <c r="U53" s="19">
        <f t="shared" si="73"/>
        <v>0</v>
      </c>
      <c r="V53" s="19">
        <f t="shared" si="73"/>
        <v>0</v>
      </c>
      <c r="W53" s="19">
        <f t="shared" si="73"/>
        <v>0</v>
      </c>
      <c r="X53" s="19">
        <f t="shared" si="73"/>
        <v>0</v>
      </c>
      <c r="Y53" s="19">
        <f t="shared" si="73"/>
        <v>0</v>
      </c>
      <c r="Z53" s="19">
        <f t="shared" si="73"/>
        <v>0</v>
      </c>
      <c r="AA53" s="31" t="s">
        <v>22</v>
      </c>
    </row>
    <row r="54" spans="1:27" s="18" customFormat="1" ht="31.5" x14ac:dyDescent="0.3">
      <c r="A54" s="22" t="s">
        <v>79</v>
      </c>
      <c r="B54" s="29" t="s">
        <v>80</v>
      </c>
      <c r="C54" s="28" t="s">
        <v>21</v>
      </c>
      <c r="D54" s="15" t="s">
        <v>22</v>
      </c>
      <c r="E54" s="23">
        <f t="shared" ref="E54:K54" si="74">SUM(E55,E61,E62,E63,E64,E65,E66,E67)</f>
        <v>0</v>
      </c>
      <c r="F54" s="23">
        <f t="shared" si="74"/>
        <v>0</v>
      </c>
      <c r="G54" s="23">
        <f t="shared" si="74"/>
        <v>0</v>
      </c>
      <c r="H54" s="23">
        <f t="shared" si="74"/>
        <v>0</v>
      </c>
      <c r="I54" s="23">
        <f t="shared" si="74"/>
        <v>0</v>
      </c>
      <c r="J54" s="23">
        <f t="shared" si="74"/>
        <v>0</v>
      </c>
      <c r="K54" s="23">
        <f t="shared" si="74"/>
        <v>0</v>
      </c>
      <c r="L54" s="24" t="s">
        <v>22</v>
      </c>
      <c r="M54" s="23">
        <f t="shared" ref="M54:S54" si="75">SUM(M55,M61,M62,M63,M64,M65,M66,M67)</f>
        <v>0</v>
      </c>
      <c r="N54" s="23">
        <f t="shared" si="75"/>
        <v>0</v>
      </c>
      <c r="O54" s="23">
        <f t="shared" si="75"/>
        <v>0</v>
      </c>
      <c r="P54" s="23">
        <f t="shared" si="75"/>
        <v>0</v>
      </c>
      <c r="Q54" s="23">
        <f t="shared" si="75"/>
        <v>0</v>
      </c>
      <c r="R54" s="23">
        <f t="shared" si="75"/>
        <v>0</v>
      </c>
      <c r="S54" s="23">
        <f t="shared" si="75"/>
        <v>0</v>
      </c>
      <c r="T54" s="23">
        <f t="shared" ref="T54:Z62" si="76">IF(E54="нд","нд",N(M54)-N(E54))</f>
        <v>0</v>
      </c>
      <c r="U54" s="23">
        <f t="shared" si="76"/>
        <v>0</v>
      </c>
      <c r="V54" s="23">
        <f t="shared" si="76"/>
        <v>0</v>
      </c>
      <c r="W54" s="23">
        <f t="shared" si="76"/>
        <v>0</v>
      </c>
      <c r="X54" s="23">
        <f t="shared" si="76"/>
        <v>0</v>
      </c>
      <c r="Y54" s="23">
        <f t="shared" si="76"/>
        <v>0</v>
      </c>
      <c r="Z54" s="23">
        <f t="shared" si="76"/>
        <v>0</v>
      </c>
      <c r="AA54" s="31" t="s">
        <v>22</v>
      </c>
    </row>
    <row r="55" spans="1:27" s="18" customFormat="1" ht="18.75" x14ac:dyDescent="0.3">
      <c r="A55" s="12" t="s">
        <v>81</v>
      </c>
      <c r="B55" s="27" t="s">
        <v>82</v>
      </c>
      <c r="C55" s="30" t="s">
        <v>21</v>
      </c>
      <c r="D55" s="15" t="s">
        <v>22</v>
      </c>
      <c r="E55" s="19">
        <f t="shared" ref="E55:K55" si="77">SUM(E56:E60)</f>
        <v>0</v>
      </c>
      <c r="F55" s="19">
        <f t="shared" si="77"/>
        <v>0</v>
      </c>
      <c r="G55" s="19">
        <f t="shared" si="77"/>
        <v>0</v>
      </c>
      <c r="H55" s="19">
        <f t="shared" si="77"/>
        <v>0</v>
      </c>
      <c r="I55" s="19">
        <f t="shared" si="77"/>
        <v>0</v>
      </c>
      <c r="J55" s="19">
        <f t="shared" si="77"/>
        <v>0</v>
      </c>
      <c r="K55" s="19">
        <f t="shared" si="77"/>
        <v>0</v>
      </c>
      <c r="L55" s="20" t="s">
        <v>22</v>
      </c>
      <c r="M55" s="19">
        <f t="shared" ref="M55:S55" si="78">SUM(M56:M60)</f>
        <v>0</v>
      </c>
      <c r="N55" s="19">
        <f t="shared" si="78"/>
        <v>0</v>
      </c>
      <c r="O55" s="19">
        <f t="shared" si="78"/>
        <v>0</v>
      </c>
      <c r="P55" s="19">
        <f t="shared" si="78"/>
        <v>0</v>
      </c>
      <c r="Q55" s="19">
        <f t="shared" si="78"/>
        <v>0</v>
      </c>
      <c r="R55" s="19">
        <f t="shared" si="78"/>
        <v>0</v>
      </c>
      <c r="S55" s="19">
        <f t="shared" si="78"/>
        <v>0</v>
      </c>
      <c r="T55" s="19">
        <f t="shared" si="76"/>
        <v>0</v>
      </c>
      <c r="U55" s="19">
        <f t="shared" si="76"/>
        <v>0</v>
      </c>
      <c r="V55" s="19">
        <f t="shared" si="76"/>
        <v>0</v>
      </c>
      <c r="W55" s="19">
        <f t="shared" si="76"/>
        <v>0</v>
      </c>
      <c r="X55" s="19">
        <f t="shared" si="76"/>
        <v>0</v>
      </c>
      <c r="Y55" s="19">
        <f t="shared" si="76"/>
        <v>0</v>
      </c>
      <c r="Z55" s="19">
        <f t="shared" si="76"/>
        <v>0</v>
      </c>
      <c r="AA55" s="31" t="s">
        <v>22</v>
      </c>
    </row>
    <row r="56" spans="1:27" s="18" customFormat="1" ht="78.75" x14ac:dyDescent="0.3">
      <c r="A56" s="12" t="s">
        <v>81</v>
      </c>
      <c r="B56" s="27" t="s">
        <v>131</v>
      </c>
      <c r="C56" s="30" t="s">
        <v>132</v>
      </c>
      <c r="D56" s="15" t="s">
        <v>22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  <c r="L56" s="17" t="s">
        <v>22</v>
      </c>
      <c r="M56" s="26">
        <v>0</v>
      </c>
      <c r="N56" s="26">
        <v>0</v>
      </c>
      <c r="O56" s="26">
        <v>0</v>
      </c>
      <c r="P56" s="26">
        <v>0</v>
      </c>
      <c r="Q56" s="26">
        <v>0</v>
      </c>
      <c r="R56" s="26">
        <v>0</v>
      </c>
      <c r="S56" s="26">
        <v>0</v>
      </c>
      <c r="T56" s="26">
        <f t="shared" si="76"/>
        <v>0</v>
      </c>
      <c r="U56" s="26">
        <f t="shared" si="76"/>
        <v>0</v>
      </c>
      <c r="V56" s="26">
        <f t="shared" si="76"/>
        <v>0</v>
      </c>
      <c r="W56" s="26">
        <f t="shared" si="76"/>
        <v>0</v>
      </c>
      <c r="X56" s="26">
        <f t="shared" si="76"/>
        <v>0</v>
      </c>
      <c r="Y56" s="26">
        <f t="shared" si="76"/>
        <v>0</v>
      </c>
      <c r="Z56" s="26">
        <f t="shared" si="76"/>
        <v>0</v>
      </c>
      <c r="AA56" s="31" t="s">
        <v>166</v>
      </c>
    </row>
    <row r="57" spans="1:27" s="18" customFormat="1" ht="63" x14ac:dyDescent="0.3">
      <c r="A57" s="12" t="s">
        <v>81</v>
      </c>
      <c r="B57" s="27" t="s">
        <v>133</v>
      </c>
      <c r="C57" s="30" t="s">
        <v>134</v>
      </c>
      <c r="D57" s="15" t="s">
        <v>22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</v>
      </c>
      <c r="L57" s="17" t="s">
        <v>22</v>
      </c>
      <c r="M57" s="26">
        <v>0</v>
      </c>
      <c r="N57" s="26">
        <v>0</v>
      </c>
      <c r="O57" s="26">
        <v>0</v>
      </c>
      <c r="P57" s="26">
        <v>0</v>
      </c>
      <c r="Q57" s="26">
        <v>0</v>
      </c>
      <c r="R57" s="26">
        <v>0</v>
      </c>
      <c r="S57" s="26">
        <v>0</v>
      </c>
      <c r="T57" s="26">
        <f t="shared" si="76"/>
        <v>0</v>
      </c>
      <c r="U57" s="26">
        <f t="shared" si="76"/>
        <v>0</v>
      </c>
      <c r="V57" s="26">
        <f t="shared" si="76"/>
        <v>0</v>
      </c>
      <c r="W57" s="26">
        <f t="shared" si="76"/>
        <v>0</v>
      </c>
      <c r="X57" s="26">
        <f t="shared" si="76"/>
        <v>0</v>
      </c>
      <c r="Y57" s="26">
        <f t="shared" si="76"/>
        <v>0</v>
      </c>
      <c r="Z57" s="26">
        <f t="shared" si="76"/>
        <v>0</v>
      </c>
      <c r="AA57" s="31" t="s">
        <v>167</v>
      </c>
    </row>
    <row r="58" spans="1:27" s="18" customFormat="1" ht="63" x14ac:dyDescent="0.3">
      <c r="A58" s="12" t="s">
        <v>81</v>
      </c>
      <c r="B58" s="27" t="s">
        <v>135</v>
      </c>
      <c r="C58" s="30" t="s">
        <v>136</v>
      </c>
      <c r="D58" s="15" t="s">
        <v>22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0</v>
      </c>
      <c r="L58" s="17" t="s">
        <v>22</v>
      </c>
      <c r="M58" s="26">
        <v>0</v>
      </c>
      <c r="N58" s="26">
        <v>0</v>
      </c>
      <c r="O58" s="26">
        <v>0</v>
      </c>
      <c r="P58" s="26">
        <v>0</v>
      </c>
      <c r="Q58" s="26">
        <v>0</v>
      </c>
      <c r="R58" s="26">
        <v>0</v>
      </c>
      <c r="S58" s="26">
        <v>0</v>
      </c>
      <c r="T58" s="26">
        <f t="shared" si="76"/>
        <v>0</v>
      </c>
      <c r="U58" s="26">
        <f t="shared" si="76"/>
        <v>0</v>
      </c>
      <c r="V58" s="26">
        <f t="shared" si="76"/>
        <v>0</v>
      </c>
      <c r="W58" s="26">
        <f t="shared" si="76"/>
        <v>0</v>
      </c>
      <c r="X58" s="26">
        <f t="shared" si="76"/>
        <v>0</v>
      </c>
      <c r="Y58" s="26">
        <f t="shared" si="76"/>
        <v>0</v>
      </c>
      <c r="Z58" s="26">
        <f t="shared" si="76"/>
        <v>0</v>
      </c>
      <c r="AA58" s="31" t="s">
        <v>168</v>
      </c>
    </row>
    <row r="59" spans="1:27" s="18" customFormat="1" ht="63" x14ac:dyDescent="0.3">
      <c r="A59" s="12" t="s">
        <v>81</v>
      </c>
      <c r="B59" s="27" t="s">
        <v>137</v>
      </c>
      <c r="C59" s="30" t="s">
        <v>138</v>
      </c>
      <c r="D59" s="15" t="s">
        <v>22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17" t="s">
        <v>22</v>
      </c>
      <c r="M59" s="26">
        <v>0</v>
      </c>
      <c r="N59" s="26">
        <v>0</v>
      </c>
      <c r="O59" s="26">
        <v>0</v>
      </c>
      <c r="P59" s="26">
        <v>0</v>
      </c>
      <c r="Q59" s="26">
        <v>0</v>
      </c>
      <c r="R59" s="26">
        <v>0</v>
      </c>
      <c r="S59" s="26">
        <v>0</v>
      </c>
      <c r="T59" s="26">
        <f t="shared" si="76"/>
        <v>0</v>
      </c>
      <c r="U59" s="26">
        <f t="shared" si="76"/>
        <v>0</v>
      </c>
      <c r="V59" s="26">
        <f t="shared" si="76"/>
        <v>0</v>
      </c>
      <c r="W59" s="26">
        <f t="shared" si="76"/>
        <v>0</v>
      </c>
      <c r="X59" s="26">
        <f t="shared" si="76"/>
        <v>0</v>
      </c>
      <c r="Y59" s="26">
        <f t="shared" si="76"/>
        <v>0</v>
      </c>
      <c r="Z59" s="26">
        <f t="shared" si="76"/>
        <v>0</v>
      </c>
      <c r="AA59" s="31" t="s">
        <v>168</v>
      </c>
    </row>
    <row r="60" spans="1:27" s="18" customFormat="1" ht="63" x14ac:dyDescent="0.3">
      <c r="A60" s="12" t="s">
        <v>81</v>
      </c>
      <c r="B60" s="27" t="s">
        <v>139</v>
      </c>
      <c r="C60" s="30" t="s">
        <v>140</v>
      </c>
      <c r="D60" s="15" t="s">
        <v>22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6">
        <v>0</v>
      </c>
      <c r="L60" s="17" t="s">
        <v>22</v>
      </c>
      <c r="M60" s="26">
        <v>0</v>
      </c>
      <c r="N60" s="26">
        <v>0</v>
      </c>
      <c r="O60" s="26">
        <v>0</v>
      </c>
      <c r="P60" s="26">
        <v>0</v>
      </c>
      <c r="Q60" s="26">
        <v>0</v>
      </c>
      <c r="R60" s="26">
        <v>0</v>
      </c>
      <c r="S60" s="26">
        <v>0</v>
      </c>
      <c r="T60" s="26">
        <f t="shared" si="76"/>
        <v>0</v>
      </c>
      <c r="U60" s="26">
        <f t="shared" si="76"/>
        <v>0</v>
      </c>
      <c r="V60" s="26">
        <f t="shared" si="76"/>
        <v>0</v>
      </c>
      <c r="W60" s="26">
        <f t="shared" si="76"/>
        <v>0</v>
      </c>
      <c r="X60" s="26">
        <f t="shared" si="76"/>
        <v>0</v>
      </c>
      <c r="Y60" s="26">
        <f t="shared" si="76"/>
        <v>0</v>
      </c>
      <c r="Z60" s="26">
        <f t="shared" si="76"/>
        <v>0</v>
      </c>
      <c r="AA60" s="31" t="s">
        <v>169</v>
      </c>
    </row>
    <row r="61" spans="1:27" s="18" customFormat="1" ht="18.75" x14ac:dyDescent="0.3">
      <c r="A61" s="22" t="s">
        <v>83</v>
      </c>
      <c r="B61" s="29" t="s">
        <v>84</v>
      </c>
      <c r="C61" s="28" t="s">
        <v>21</v>
      </c>
      <c r="D61" s="15" t="s">
        <v>22</v>
      </c>
      <c r="E61" s="19">
        <v>0</v>
      </c>
      <c r="F61" s="19">
        <v>0</v>
      </c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20" t="s">
        <v>22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f t="shared" si="76"/>
        <v>0</v>
      </c>
      <c r="U61" s="19">
        <f t="shared" si="76"/>
        <v>0</v>
      </c>
      <c r="V61" s="19">
        <f t="shared" si="76"/>
        <v>0</v>
      </c>
      <c r="W61" s="19">
        <f t="shared" si="76"/>
        <v>0</v>
      </c>
      <c r="X61" s="19">
        <f t="shared" si="76"/>
        <v>0</v>
      </c>
      <c r="Y61" s="19">
        <f t="shared" si="76"/>
        <v>0</v>
      </c>
      <c r="Z61" s="19">
        <f t="shared" si="76"/>
        <v>0</v>
      </c>
      <c r="AA61" s="31" t="s">
        <v>22</v>
      </c>
    </row>
    <row r="62" spans="1:27" s="18" customFormat="1" ht="18.75" x14ac:dyDescent="0.3">
      <c r="A62" s="22" t="s">
        <v>85</v>
      </c>
      <c r="B62" s="29" t="s">
        <v>86</v>
      </c>
      <c r="C62" s="28" t="s">
        <v>21</v>
      </c>
      <c r="D62" s="15" t="s">
        <v>22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20" t="s">
        <v>22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f t="shared" si="76"/>
        <v>0</v>
      </c>
      <c r="U62" s="19">
        <f t="shared" si="76"/>
        <v>0</v>
      </c>
      <c r="V62" s="19">
        <f t="shared" si="76"/>
        <v>0</v>
      </c>
      <c r="W62" s="19">
        <f t="shared" si="76"/>
        <v>0</v>
      </c>
      <c r="X62" s="19">
        <f t="shared" si="76"/>
        <v>0</v>
      </c>
      <c r="Y62" s="19">
        <f t="shared" si="76"/>
        <v>0</v>
      </c>
      <c r="Z62" s="19">
        <f t="shared" si="76"/>
        <v>0</v>
      </c>
      <c r="AA62" s="31" t="s">
        <v>22</v>
      </c>
    </row>
    <row r="63" spans="1:27" s="18" customFormat="1" ht="18.75" x14ac:dyDescent="0.3">
      <c r="A63" s="12" t="s">
        <v>87</v>
      </c>
      <c r="B63" s="27" t="s">
        <v>88</v>
      </c>
      <c r="C63" s="30" t="s">
        <v>21</v>
      </c>
      <c r="D63" s="15" t="s">
        <v>22</v>
      </c>
      <c r="E63" s="23">
        <v>0</v>
      </c>
      <c r="F63" s="23">
        <v>0</v>
      </c>
      <c r="G63" s="23">
        <v>0</v>
      </c>
      <c r="H63" s="23">
        <v>0</v>
      </c>
      <c r="I63" s="23">
        <v>0</v>
      </c>
      <c r="J63" s="23">
        <v>0</v>
      </c>
      <c r="K63" s="23">
        <v>0</v>
      </c>
      <c r="L63" s="24" t="s">
        <v>22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f t="shared" ref="T63:Z64" si="79">IF(E63="нд","нд",N(M63)-N(E63))</f>
        <v>0</v>
      </c>
      <c r="U63" s="23">
        <f t="shared" si="79"/>
        <v>0</v>
      </c>
      <c r="V63" s="23">
        <f t="shared" si="79"/>
        <v>0</v>
      </c>
      <c r="W63" s="23">
        <f t="shared" si="79"/>
        <v>0</v>
      </c>
      <c r="X63" s="23">
        <f t="shared" si="79"/>
        <v>0</v>
      </c>
      <c r="Y63" s="23">
        <f t="shared" si="79"/>
        <v>0</v>
      </c>
      <c r="Z63" s="23">
        <f t="shared" si="79"/>
        <v>0</v>
      </c>
      <c r="AA63" s="31" t="s">
        <v>22</v>
      </c>
    </row>
    <row r="64" spans="1:27" s="18" customFormat="1" ht="31.5" x14ac:dyDescent="0.3">
      <c r="A64" s="12" t="s">
        <v>89</v>
      </c>
      <c r="B64" s="27" t="s">
        <v>90</v>
      </c>
      <c r="C64" s="30" t="s">
        <v>21</v>
      </c>
      <c r="D64" s="15" t="s">
        <v>22</v>
      </c>
      <c r="E64" s="19">
        <v>0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20" t="s">
        <v>22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f t="shared" si="79"/>
        <v>0</v>
      </c>
      <c r="U64" s="19">
        <f t="shared" si="79"/>
        <v>0</v>
      </c>
      <c r="V64" s="19">
        <f t="shared" si="79"/>
        <v>0</v>
      </c>
      <c r="W64" s="19">
        <f t="shared" si="79"/>
        <v>0</v>
      </c>
      <c r="X64" s="19">
        <f t="shared" si="79"/>
        <v>0</v>
      </c>
      <c r="Y64" s="19">
        <f t="shared" si="79"/>
        <v>0</v>
      </c>
      <c r="Z64" s="19">
        <f t="shared" si="79"/>
        <v>0</v>
      </c>
      <c r="AA64" s="31" t="s">
        <v>22</v>
      </c>
    </row>
    <row r="65" spans="1:27" s="18" customFormat="1" ht="31.5" x14ac:dyDescent="0.3">
      <c r="A65" s="12" t="s">
        <v>91</v>
      </c>
      <c r="B65" s="27" t="s">
        <v>92</v>
      </c>
      <c r="C65" s="30" t="s">
        <v>21</v>
      </c>
      <c r="D65" s="15" t="s">
        <v>22</v>
      </c>
      <c r="E65" s="19"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20" t="s">
        <v>22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f t="shared" ref="T65:Z65" si="80">IF(E65="нд","нд",N(M65)-N(E65))</f>
        <v>0</v>
      </c>
      <c r="U65" s="19">
        <f t="shared" si="80"/>
        <v>0</v>
      </c>
      <c r="V65" s="19">
        <f t="shared" si="80"/>
        <v>0</v>
      </c>
      <c r="W65" s="19">
        <f t="shared" si="80"/>
        <v>0</v>
      </c>
      <c r="X65" s="19">
        <f t="shared" si="80"/>
        <v>0</v>
      </c>
      <c r="Y65" s="19">
        <f t="shared" si="80"/>
        <v>0</v>
      </c>
      <c r="Z65" s="19">
        <f t="shared" si="80"/>
        <v>0</v>
      </c>
      <c r="AA65" s="31" t="s">
        <v>22</v>
      </c>
    </row>
    <row r="66" spans="1:27" s="18" customFormat="1" ht="31.5" x14ac:dyDescent="0.3">
      <c r="A66" s="22" t="s">
        <v>93</v>
      </c>
      <c r="B66" s="29" t="s">
        <v>94</v>
      </c>
      <c r="C66" s="28" t="s">
        <v>21</v>
      </c>
      <c r="D66" s="15" t="s">
        <v>22</v>
      </c>
      <c r="E66" s="19"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20" t="s">
        <v>22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f t="shared" ref="T66:Z66" si="81">IF(E66="нд","нд",N(M66)-N(E66))</f>
        <v>0</v>
      </c>
      <c r="U66" s="19">
        <f t="shared" si="81"/>
        <v>0</v>
      </c>
      <c r="V66" s="19">
        <f t="shared" si="81"/>
        <v>0</v>
      </c>
      <c r="W66" s="19">
        <f t="shared" si="81"/>
        <v>0</v>
      </c>
      <c r="X66" s="19">
        <f t="shared" si="81"/>
        <v>0</v>
      </c>
      <c r="Y66" s="19">
        <f t="shared" si="81"/>
        <v>0</v>
      </c>
      <c r="Z66" s="19">
        <f t="shared" si="81"/>
        <v>0</v>
      </c>
      <c r="AA66" s="31" t="s">
        <v>22</v>
      </c>
    </row>
    <row r="67" spans="1:27" s="18" customFormat="1" ht="31.5" x14ac:dyDescent="0.3">
      <c r="A67" s="12" t="s">
        <v>95</v>
      </c>
      <c r="B67" s="27" t="s">
        <v>96</v>
      </c>
      <c r="C67" s="30" t="s">
        <v>21</v>
      </c>
      <c r="D67" s="15" t="s">
        <v>22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20" t="s">
        <v>22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f t="shared" ref="T67:Z67" si="82">IF(E67="нд","нд",N(M67)-N(E67))</f>
        <v>0</v>
      </c>
      <c r="U67" s="19">
        <f t="shared" si="82"/>
        <v>0</v>
      </c>
      <c r="V67" s="19">
        <f t="shared" si="82"/>
        <v>0</v>
      </c>
      <c r="W67" s="19">
        <f t="shared" si="82"/>
        <v>0</v>
      </c>
      <c r="X67" s="19">
        <f t="shared" si="82"/>
        <v>0</v>
      </c>
      <c r="Y67" s="19">
        <f t="shared" si="82"/>
        <v>0</v>
      </c>
      <c r="Z67" s="19">
        <f t="shared" si="82"/>
        <v>0</v>
      </c>
      <c r="AA67" s="31" t="s">
        <v>22</v>
      </c>
    </row>
    <row r="68" spans="1:27" s="18" customFormat="1" ht="31.5" x14ac:dyDescent="0.3">
      <c r="A68" s="12" t="s">
        <v>97</v>
      </c>
      <c r="B68" s="27" t="s">
        <v>98</v>
      </c>
      <c r="C68" s="30" t="s">
        <v>21</v>
      </c>
      <c r="D68" s="15" t="s">
        <v>22</v>
      </c>
      <c r="E68" s="19">
        <f t="shared" ref="E68:K68" si="83">SUM(E69,E70)</f>
        <v>0</v>
      </c>
      <c r="F68" s="19">
        <f t="shared" si="83"/>
        <v>0</v>
      </c>
      <c r="G68" s="19">
        <f t="shared" si="83"/>
        <v>0</v>
      </c>
      <c r="H68" s="19">
        <f t="shared" si="83"/>
        <v>0</v>
      </c>
      <c r="I68" s="19">
        <f t="shared" si="83"/>
        <v>0</v>
      </c>
      <c r="J68" s="19">
        <f t="shared" si="83"/>
        <v>0</v>
      </c>
      <c r="K68" s="19">
        <f t="shared" si="83"/>
        <v>0</v>
      </c>
      <c r="L68" s="20" t="s">
        <v>22</v>
      </c>
      <c r="M68" s="19">
        <f t="shared" ref="M68:S68" si="84">SUM(M69,M70)</f>
        <v>0</v>
      </c>
      <c r="N68" s="19">
        <f t="shared" si="84"/>
        <v>0</v>
      </c>
      <c r="O68" s="19">
        <f t="shared" si="84"/>
        <v>0</v>
      </c>
      <c r="P68" s="19">
        <f t="shared" si="84"/>
        <v>0</v>
      </c>
      <c r="Q68" s="19">
        <f t="shared" si="84"/>
        <v>0</v>
      </c>
      <c r="R68" s="19">
        <f t="shared" si="84"/>
        <v>0</v>
      </c>
      <c r="S68" s="19">
        <f t="shared" si="84"/>
        <v>0</v>
      </c>
      <c r="T68" s="19">
        <f t="shared" ref="T68:Z70" si="85">IF(E68="нд","нд",N(M68)-N(E68))</f>
        <v>0</v>
      </c>
      <c r="U68" s="19">
        <f t="shared" si="85"/>
        <v>0</v>
      </c>
      <c r="V68" s="19">
        <f t="shared" si="85"/>
        <v>0</v>
      </c>
      <c r="W68" s="19">
        <f t="shared" si="85"/>
        <v>0</v>
      </c>
      <c r="X68" s="19">
        <f t="shared" si="85"/>
        <v>0</v>
      </c>
      <c r="Y68" s="19">
        <f t="shared" si="85"/>
        <v>0</v>
      </c>
      <c r="Z68" s="19">
        <f t="shared" si="85"/>
        <v>0</v>
      </c>
      <c r="AA68" s="31" t="s">
        <v>22</v>
      </c>
    </row>
    <row r="69" spans="1:27" s="18" customFormat="1" ht="18.75" x14ac:dyDescent="0.3">
      <c r="A69" s="12" t="s">
        <v>99</v>
      </c>
      <c r="B69" s="27" t="s">
        <v>100</v>
      </c>
      <c r="C69" s="30" t="s">
        <v>21</v>
      </c>
      <c r="D69" s="15" t="s">
        <v>22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20" t="s">
        <v>22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f t="shared" si="85"/>
        <v>0</v>
      </c>
      <c r="U69" s="19">
        <f t="shared" si="85"/>
        <v>0</v>
      </c>
      <c r="V69" s="19">
        <f t="shared" si="85"/>
        <v>0</v>
      </c>
      <c r="W69" s="19">
        <f t="shared" si="85"/>
        <v>0</v>
      </c>
      <c r="X69" s="19">
        <f t="shared" si="85"/>
        <v>0</v>
      </c>
      <c r="Y69" s="19">
        <f t="shared" si="85"/>
        <v>0</v>
      </c>
      <c r="Z69" s="19">
        <f t="shared" si="85"/>
        <v>0</v>
      </c>
      <c r="AA69" s="31" t="s">
        <v>22</v>
      </c>
    </row>
    <row r="70" spans="1:27" s="18" customFormat="1" ht="31.5" x14ac:dyDescent="0.3">
      <c r="A70" s="22" t="s">
        <v>101</v>
      </c>
      <c r="B70" s="29" t="s">
        <v>102</v>
      </c>
      <c r="C70" s="28" t="s">
        <v>21</v>
      </c>
      <c r="D70" s="15" t="s">
        <v>22</v>
      </c>
      <c r="E70" s="19">
        <v>0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20" t="s">
        <v>22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f t="shared" si="85"/>
        <v>0</v>
      </c>
      <c r="U70" s="19">
        <f t="shared" si="85"/>
        <v>0</v>
      </c>
      <c r="V70" s="19">
        <f t="shared" si="85"/>
        <v>0</v>
      </c>
      <c r="W70" s="19">
        <f t="shared" si="85"/>
        <v>0</v>
      </c>
      <c r="X70" s="19">
        <f t="shared" si="85"/>
        <v>0</v>
      </c>
      <c r="Y70" s="19">
        <f t="shared" si="85"/>
        <v>0</v>
      </c>
      <c r="Z70" s="19">
        <f t="shared" si="85"/>
        <v>0</v>
      </c>
      <c r="AA70" s="31" t="s">
        <v>22</v>
      </c>
    </row>
    <row r="71" spans="1:27" s="18" customFormat="1" ht="31.5" x14ac:dyDescent="0.3">
      <c r="A71" s="22" t="s">
        <v>103</v>
      </c>
      <c r="B71" s="29" t="s">
        <v>104</v>
      </c>
      <c r="C71" s="28" t="s">
        <v>21</v>
      </c>
      <c r="D71" s="15" t="s">
        <v>22</v>
      </c>
      <c r="E71" s="23">
        <f t="shared" ref="E71:K71" si="86">SUM(E72,E73)</f>
        <v>0</v>
      </c>
      <c r="F71" s="23">
        <f t="shared" si="86"/>
        <v>0</v>
      </c>
      <c r="G71" s="23">
        <f t="shared" si="86"/>
        <v>0</v>
      </c>
      <c r="H71" s="23">
        <f t="shared" si="86"/>
        <v>0</v>
      </c>
      <c r="I71" s="23">
        <f t="shared" si="86"/>
        <v>0</v>
      </c>
      <c r="J71" s="23">
        <f t="shared" si="86"/>
        <v>0</v>
      </c>
      <c r="K71" s="23">
        <f t="shared" si="86"/>
        <v>0</v>
      </c>
      <c r="L71" s="24" t="s">
        <v>22</v>
      </c>
      <c r="M71" s="23">
        <f t="shared" ref="M71:S71" si="87">SUM(M72,M73)</f>
        <v>0</v>
      </c>
      <c r="N71" s="23">
        <f t="shared" si="87"/>
        <v>0</v>
      </c>
      <c r="O71" s="23">
        <f t="shared" si="87"/>
        <v>0</v>
      </c>
      <c r="P71" s="23">
        <f t="shared" si="87"/>
        <v>0</v>
      </c>
      <c r="Q71" s="23">
        <f t="shared" si="87"/>
        <v>0</v>
      </c>
      <c r="R71" s="23">
        <f t="shared" si="87"/>
        <v>0</v>
      </c>
      <c r="S71" s="23">
        <f t="shared" si="87"/>
        <v>0</v>
      </c>
      <c r="T71" s="23">
        <f t="shared" ref="T71:Z72" si="88">IF(E71="нд","нд",N(M71)-N(E71))</f>
        <v>0</v>
      </c>
      <c r="U71" s="23">
        <f t="shared" si="88"/>
        <v>0</v>
      </c>
      <c r="V71" s="23">
        <f t="shared" si="88"/>
        <v>0</v>
      </c>
      <c r="W71" s="23">
        <f t="shared" si="88"/>
        <v>0</v>
      </c>
      <c r="X71" s="23">
        <f t="shared" si="88"/>
        <v>0</v>
      </c>
      <c r="Y71" s="23">
        <f t="shared" si="88"/>
        <v>0</v>
      </c>
      <c r="Z71" s="23">
        <f t="shared" si="88"/>
        <v>0</v>
      </c>
      <c r="AA71" s="31" t="s">
        <v>22</v>
      </c>
    </row>
    <row r="72" spans="1:27" s="18" customFormat="1" ht="31.5" x14ac:dyDescent="0.3">
      <c r="A72" s="12" t="s">
        <v>105</v>
      </c>
      <c r="B72" s="27" t="s">
        <v>106</v>
      </c>
      <c r="C72" s="30" t="s">
        <v>21</v>
      </c>
      <c r="D72" s="15" t="s">
        <v>22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19">
        <v>0</v>
      </c>
      <c r="L72" s="20" t="s">
        <v>22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f t="shared" si="88"/>
        <v>0</v>
      </c>
      <c r="U72" s="19">
        <f t="shared" si="88"/>
        <v>0</v>
      </c>
      <c r="V72" s="19">
        <f t="shared" si="88"/>
        <v>0</v>
      </c>
      <c r="W72" s="19">
        <f t="shared" si="88"/>
        <v>0</v>
      </c>
      <c r="X72" s="19">
        <f t="shared" si="88"/>
        <v>0</v>
      </c>
      <c r="Y72" s="19">
        <f t="shared" si="88"/>
        <v>0</v>
      </c>
      <c r="Z72" s="19">
        <f t="shared" si="88"/>
        <v>0</v>
      </c>
      <c r="AA72" s="31" t="s">
        <v>22</v>
      </c>
    </row>
    <row r="73" spans="1:27" s="18" customFormat="1" ht="31.5" x14ac:dyDescent="0.3">
      <c r="A73" s="12" t="s">
        <v>107</v>
      </c>
      <c r="B73" s="27" t="s">
        <v>108</v>
      </c>
      <c r="C73" s="30" t="s">
        <v>21</v>
      </c>
      <c r="D73" s="15" t="s">
        <v>22</v>
      </c>
      <c r="E73" s="19">
        <v>0</v>
      </c>
      <c r="F73" s="19">
        <v>0</v>
      </c>
      <c r="G73" s="19">
        <v>0</v>
      </c>
      <c r="H73" s="19">
        <v>0</v>
      </c>
      <c r="I73" s="19">
        <v>0</v>
      </c>
      <c r="J73" s="19">
        <v>0</v>
      </c>
      <c r="K73" s="19">
        <v>0</v>
      </c>
      <c r="L73" s="20" t="s">
        <v>22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f t="shared" ref="T73:Z74" si="89">IF(E73="нд","нд",N(M73)-N(E73))</f>
        <v>0</v>
      </c>
      <c r="U73" s="19">
        <f t="shared" si="89"/>
        <v>0</v>
      </c>
      <c r="V73" s="19">
        <f t="shared" si="89"/>
        <v>0</v>
      </c>
      <c r="W73" s="19">
        <f t="shared" si="89"/>
        <v>0</v>
      </c>
      <c r="X73" s="19">
        <f t="shared" si="89"/>
        <v>0</v>
      </c>
      <c r="Y73" s="19">
        <f t="shared" si="89"/>
        <v>0</v>
      </c>
      <c r="Z73" s="19">
        <f t="shared" si="89"/>
        <v>0</v>
      </c>
      <c r="AA73" s="31" t="s">
        <v>22</v>
      </c>
    </row>
    <row r="74" spans="1:27" s="18" customFormat="1" ht="18.75" x14ac:dyDescent="0.3">
      <c r="A74" s="22" t="s">
        <v>109</v>
      </c>
      <c r="B74" s="29" t="s">
        <v>110</v>
      </c>
      <c r="C74" s="28" t="s">
        <v>21</v>
      </c>
      <c r="D74" s="15" t="s">
        <v>22</v>
      </c>
      <c r="E74" s="19">
        <v>0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20" t="s">
        <v>22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f t="shared" si="89"/>
        <v>0</v>
      </c>
      <c r="U74" s="19">
        <f t="shared" si="89"/>
        <v>0</v>
      </c>
      <c r="V74" s="19">
        <f t="shared" si="89"/>
        <v>0</v>
      </c>
      <c r="W74" s="19">
        <f t="shared" si="89"/>
        <v>0</v>
      </c>
      <c r="X74" s="19">
        <f t="shared" si="89"/>
        <v>0</v>
      </c>
      <c r="Y74" s="19">
        <f t="shared" si="89"/>
        <v>0</v>
      </c>
      <c r="Z74" s="19">
        <f t="shared" si="89"/>
        <v>0</v>
      </c>
      <c r="AA74" s="31" t="s">
        <v>22</v>
      </c>
    </row>
    <row r="75" spans="1:27" s="18" customFormat="1" ht="31.5" x14ac:dyDescent="0.3">
      <c r="A75" s="22" t="s">
        <v>111</v>
      </c>
      <c r="B75" s="29" t="s">
        <v>112</v>
      </c>
      <c r="C75" s="28" t="s">
        <v>21</v>
      </c>
      <c r="D75" s="15" t="s">
        <v>22</v>
      </c>
      <c r="E75" s="23">
        <v>0</v>
      </c>
      <c r="F75" s="23">
        <v>0</v>
      </c>
      <c r="G75" s="23">
        <v>0</v>
      </c>
      <c r="H75" s="23">
        <v>0</v>
      </c>
      <c r="I75" s="23">
        <v>0</v>
      </c>
      <c r="J75" s="23">
        <v>0</v>
      </c>
      <c r="K75" s="23">
        <v>0</v>
      </c>
      <c r="L75" s="24" t="s">
        <v>22</v>
      </c>
      <c r="M75" s="23">
        <v>0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f t="shared" ref="T75:Z75" si="90">IF(E75="нд","нд",N(M75)-N(E75))</f>
        <v>0</v>
      </c>
      <c r="U75" s="23">
        <f t="shared" si="90"/>
        <v>0</v>
      </c>
      <c r="V75" s="23">
        <f t="shared" si="90"/>
        <v>0</v>
      </c>
      <c r="W75" s="23">
        <f t="shared" si="90"/>
        <v>0</v>
      </c>
      <c r="X75" s="23">
        <f t="shared" si="90"/>
        <v>0</v>
      </c>
      <c r="Y75" s="23">
        <f t="shared" si="90"/>
        <v>0</v>
      </c>
      <c r="Z75" s="23">
        <f t="shared" si="90"/>
        <v>0</v>
      </c>
      <c r="AA75" s="31" t="s">
        <v>22</v>
      </c>
    </row>
    <row r="76" spans="1:27" s="18" customFormat="1" ht="18.75" x14ac:dyDescent="0.3">
      <c r="A76" s="12" t="s">
        <v>113</v>
      </c>
      <c r="B76" s="27" t="s">
        <v>114</v>
      </c>
      <c r="C76" s="30" t="s">
        <v>21</v>
      </c>
      <c r="D76" s="15" t="s">
        <v>22</v>
      </c>
      <c r="E76" s="23">
        <f t="shared" ref="E76:K76" si="91">SUM(E77:E87)</f>
        <v>0</v>
      </c>
      <c r="F76" s="23">
        <f t="shared" si="91"/>
        <v>0</v>
      </c>
      <c r="G76" s="23">
        <f t="shared" si="91"/>
        <v>0</v>
      </c>
      <c r="H76" s="23">
        <f t="shared" si="91"/>
        <v>0</v>
      </c>
      <c r="I76" s="23">
        <f t="shared" si="91"/>
        <v>0</v>
      </c>
      <c r="J76" s="23">
        <f t="shared" si="91"/>
        <v>0</v>
      </c>
      <c r="K76" s="23">
        <f t="shared" si="91"/>
        <v>0</v>
      </c>
      <c r="L76" s="24" t="s">
        <v>22</v>
      </c>
      <c r="M76" s="23">
        <f t="shared" ref="M76:S76" si="92">SUM(M77:M87)</f>
        <v>0</v>
      </c>
      <c r="N76" s="23">
        <f t="shared" si="92"/>
        <v>0</v>
      </c>
      <c r="O76" s="23">
        <f t="shared" si="92"/>
        <v>0</v>
      </c>
      <c r="P76" s="23">
        <f t="shared" si="92"/>
        <v>0</v>
      </c>
      <c r="Q76" s="23">
        <f t="shared" si="92"/>
        <v>0</v>
      </c>
      <c r="R76" s="23">
        <f t="shared" si="92"/>
        <v>0</v>
      </c>
      <c r="S76" s="23">
        <f t="shared" si="92"/>
        <v>0</v>
      </c>
      <c r="T76" s="23">
        <f t="shared" ref="T76:Z76" si="93">IF(E76="нд","нд",N(M76)-N(E76))</f>
        <v>0</v>
      </c>
      <c r="U76" s="23">
        <f t="shared" si="93"/>
        <v>0</v>
      </c>
      <c r="V76" s="23">
        <f t="shared" si="93"/>
        <v>0</v>
      </c>
      <c r="W76" s="23">
        <f t="shared" si="93"/>
        <v>0</v>
      </c>
      <c r="X76" s="23">
        <f t="shared" si="93"/>
        <v>0</v>
      </c>
      <c r="Y76" s="23">
        <f t="shared" si="93"/>
        <v>0</v>
      </c>
      <c r="Z76" s="23">
        <f t="shared" si="93"/>
        <v>0</v>
      </c>
      <c r="AA76" s="31" t="s">
        <v>22</v>
      </c>
    </row>
    <row r="77" spans="1:27" s="18" customFormat="1" ht="94.5" x14ac:dyDescent="0.3">
      <c r="A77" s="12" t="s">
        <v>113</v>
      </c>
      <c r="B77" s="27" t="s">
        <v>141</v>
      </c>
      <c r="C77" s="30" t="s">
        <v>142</v>
      </c>
      <c r="D77" s="15" t="s">
        <v>22</v>
      </c>
      <c r="E77" s="16" t="s">
        <v>22</v>
      </c>
      <c r="F77" s="16" t="s">
        <v>22</v>
      </c>
      <c r="G77" s="16" t="s">
        <v>22</v>
      </c>
      <c r="H77" s="16" t="s">
        <v>22</v>
      </c>
      <c r="I77" s="16" t="s">
        <v>22</v>
      </c>
      <c r="J77" s="16" t="s">
        <v>22</v>
      </c>
      <c r="K77" s="16" t="s">
        <v>22</v>
      </c>
      <c r="L77" s="17" t="s">
        <v>22</v>
      </c>
      <c r="M77" s="26">
        <v>0</v>
      </c>
      <c r="N77" s="26">
        <v>0</v>
      </c>
      <c r="O77" s="26">
        <v>0</v>
      </c>
      <c r="P77" s="26">
        <v>0</v>
      </c>
      <c r="Q77" s="26">
        <v>0</v>
      </c>
      <c r="R77" s="26">
        <v>0</v>
      </c>
      <c r="S77" s="26">
        <v>0</v>
      </c>
      <c r="T77" s="16" t="str">
        <f t="shared" ref="T77:T87" si="94">IF(E77="нд","нд",N(M77)-N(E77))</f>
        <v>нд</v>
      </c>
      <c r="U77" s="16" t="str">
        <f t="shared" ref="U77:U87" si="95">IF(F77="нд","нд",N(N77)-N(F77))</f>
        <v>нд</v>
      </c>
      <c r="V77" s="16" t="str">
        <f t="shared" ref="V77:V87" si="96">IF(G77="нд","нд",N(O77)-N(G77))</f>
        <v>нд</v>
      </c>
      <c r="W77" s="16" t="str">
        <f t="shared" ref="W77:W87" si="97">IF(H77="нд","нд",N(P77)-N(H77))</f>
        <v>нд</v>
      </c>
      <c r="X77" s="16" t="str">
        <f t="shared" ref="X77:X87" si="98">IF(I77="нд","нд",N(Q77)-N(I77))</f>
        <v>нд</v>
      </c>
      <c r="Y77" s="16" t="str">
        <f t="shared" ref="Y77:Y87" si="99">IF(J77="нд","нд",N(R77)-N(J77))</f>
        <v>нд</v>
      </c>
      <c r="Z77" s="16" t="str">
        <f t="shared" ref="Z77:Z87" si="100">IF(K77="нд","нд",N(S77)-N(K77))</f>
        <v>нд</v>
      </c>
      <c r="AA77" s="31" t="s">
        <v>170</v>
      </c>
    </row>
    <row r="78" spans="1:27" s="18" customFormat="1" ht="94.5" x14ac:dyDescent="0.3">
      <c r="A78" s="12" t="s">
        <v>113</v>
      </c>
      <c r="B78" s="27" t="s">
        <v>141</v>
      </c>
      <c r="C78" s="30" t="s">
        <v>143</v>
      </c>
      <c r="D78" s="15" t="s">
        <v>22</v>
      </c>
      <c r="E78" s="16" t="s">
        <v>22</v>
      </c>
      <c r="F78" s="16" t="s">
        <v>22</v>
      </c>
      <c r="G78" s="16" t="s">
        <v>22</v>
      </c>
      <c r="H78" s="16" t="s">
        <v>22</v>
      </c>
      <c r="I78" s="16" t="s">
        <v>22</v>
      </c>
      <c r="J78" s="16" t="s">
        <v>22</v>
      </c>
      <c r="K78" s="16" t="s">
        <v>22</v>
      </c>
      <c r="L78" s="17" t="s">
        <v>22</v>
      </c>
      <c r="M78" s="26">
        <v>0</v>
      </c>
      <c r="N78" s="26">
        <v>0</v>
      </c>
      <c r="O78" s="26">
        <v>0</v>
      </c>
      <c r="P78" s="26">
        <v>0</v>
      </c>
      <c r="Q78" s="26">
        <v>0</v>
      </c>
      <c r="R78" s="26">
        <v>0</v>
      </c>
      <c r="S78" s="26">
        <v>0</v>
      </c>
      <c r="T78" s="16" t="str">
        <f t="shared" si="94"/>
        <v>нд</v>
      </c>
      <c r="U78" s="16" t="str">
        <f t="shared" si="95"/>
        <v>нд</v>
      </c>
      <c r="V78" s="16" t="str">
        <f t="shared" si="96"/>
        <v>нд</v>
      </c>
      <c r="W78" s="16" t="str">
        <f t="shared" si="97"/>
        <v>нд</v>
      </c>
      <c r="X78" s="16" t="str">
        <f t="shared" si="98"/>
        <v>нд</v>
      </c>
      <c r="Y78" s="16" t="str">
        <f t="shared" si="99"/>
        <v>нд</v>
      </c>
      <c r="Z78" s="16" t="str">
        <f t="shared" si="100"/>
        <v>нд</v>
      </c>
      <c r="AA78" s="31" t="s">
        <v>170</v>
      </c>
    </row>
    <row r="79" spans="1:27" s="18" customFormat="1" ht="94.5" x14ac:dyDescent="0.3">
      <c r="A79" s="12" t="s">
        <v>113</v>
      </c>
      <c r="B79" s="27" t="s">
        <v>144</v>
      </c>
      <c r="C79" s="30" t="s">
        <v>145</v>
      </c>
      <c r="D79" s="15" t="s">
        <v>22</v>
      </c>
      <c r="E79" s="16" t="s">
        <v>22</v>
      </c>
      <c r="F79" s="16" t="s">
        <v>22</v>
      </c>
      <c r="G79" s="16" t="s">
        <v>22</v>
      </c>
      <c r="H79" s="16" t="s">
        <v>22</v>
      </c>
      <c r="I79" s="16" t="s">
        <v>22</v>
      </c>
      <c r="J79" s="16" t="s">
        <v>22</v>
      </c>
      <c r="K79" s="16" t="s">
        <v>22</v>
      </c>
      <c r="L79" s="17" t="s">
        <v>22</v>
      </c>
      <c r="M79" s="26">
        <v>0</v>
      </c>
      <c r="N79" s="26">
        <v>0</v>
      </c>
      <c r="O79" s="26">
        <v>0</v>
      </c>
      <c r="P79" s="26">
        <v>0</v>
      </c>
      <c r="Q79" s="26">
        <v>0</v>
      </c>
      <c r="R79" s="26">
        <v>0</v>
      </c>
      <c r="S79" s="26">
        <v>0</v>
      </c>
      <c r="T79" s="16" t="str">
        <f t="shared" si="94"/>
        <v>нд</v>
      </c>
      <c r="U79" s="16" t="str">
        <f t="shared" si="95"/>
        <v>нд</v>
      </c>
      <c r="V79" s="16" t="str">
        <f t="shared" si="96"/>
        <v>нд</v>
      </c>
      <c r="W79" s="16" t="str">
        <f t="shared" si="97"/>
        <v>нд</v>
      </c>
      <c r="X79" s="16" t="str">
        <f t="shared" si="98"/>
        <v>нд</v>
      </c>
      <c r="Y79" s="16" t="str">
        <f t="shared" si="99"/>
        <v>нд</v>
      </c>
      <c r="Z79" s="16" t="str">
        <f t="shared" si="100"/>
        <v>нд</v>
      </c>
      <c r="AA79" s="31" t="s">
        <v>170</v>
      </c>
    </row>
    <row r="80" spans="1:27" s="18" customFormat="1" ht="94.5" x14ac:dyDescent="0.3">
      <c r="A80" s="12" t="s">
        <v>113</v>
      </c>
      <c r="B80" s="27" t="s">
        <v>146</v>
      </c>
      <c r="C80" s="30" t="s">
        <v>147</v>
      </c>
      <c r="D80" s="15" t="s">
        <v>22</v>
      </c>
      <c r="E80" s="16" t="s">
        <v>22</v>
      </c>
      <c r="F80" s="16" t="s">
        <v>22</v>
      </c>
      <c r="G80" s="16" t="s">
        <v>22</v>
      </c>
      <c r="H80" s="16" t="s">
        <v>22</v>
      </c>
      <c r="I80" s="16" t="s">
        <v>22</v>
      </c>
      <c r="J80" s="16" t="s">
        <v>22</v>
      </c>
      <c r="K80" s="16" t="s">
        <v>22</v>
      </c>
      <c r="L80" s="17" t="s">
        <v>22</v>
      </c>
      <c r="M80" s="26">
        <v>0</v>
      </c>
      <c r="N80" s="26">
        <v>0</v>
      </c>
      <c r="O80" s="26">
        <v>0</v>
      </c>
      <c r="P80" s="26">
        <v>0</v>
      </c>
      <c r="Q80" s="26">
        <v>0</v>
      </c>
      <c r="R80" s="26">
        <v>0</v>
      </c>
      <c r="S80" s="26">
        <v>0</v>
      </c>
      <c r="T80" s="16" t="str">
        <f t="shared" si="94"/>
        <v>нд</v>
      </c>
      <c r="U80" s="16" t="str">
        <f t="shared" si="95"/>
        <v>нд</v>
      </c>
      <c r="V80" s="16" t="str">
        <f t="shared" si="96"/>
        <v>нд</v>
      </c>
      <c r="W80" s="16" t="str">
        <f t="shared" si="97"/>
        <v>нд</v>
      </c>
      <c r="X80" s="16" t="str">
        <f t="shared" si="98"/>
        <v>нд</v>
      </c>
      <c r="Y80" s="16" t="str">
        <f t="shared" si="99"/>
        <v>нд</v>
      </c>
      <c r="Z80" s="16" t="str">
        <f t="shared" si="100"/>
        <v>нд</v>
      </c>
      <c r="AA80" s="31" t="s">
        <v>170</v>
      </c>
    </row>
    <row r="81" spans="1:27" s="18" customFormat="1" ht="94.5" x14ac:dyDescent="0.3">
      <c r="A81" s="12" t="s">
        <v>113</v>
      </c>
      <c r="B81" s="27" t="s">
        <v>148</v>
      </c>
      <c r="C81" s="30" t="s">
        <v>149</v>
      </c>
      <c r="D81" s="15" t="s">
        <v>22</v>
      </c>
      <c r="E81" s="16" t="s">
        <v>22</v>
      </c>
      <c r="F81" s="16" t="s">
        <v>22</v>
      </c>
      <c r="G81" s="16" t="s">
        <v>22</v>
      </c>
      <c r="H81" s="16" t="s">
        <v>22</v>
      </c>
      <c r="I81" s="16" t="s">
        <v>22</v>
      </c>
      <c r="J81" s="16" t="s">
        <v>22</v>
      </c>
      <c r="K81" s="16" t="s">
        <v>22</v>
      </c>
      <c r="L81" s="17" t="s">
        <v>22</v>
      </c>
      <c r="M81" s="26">
        <v>0</v>
      </c>
      <c r="N81" s="26">
        <v>0</v>
      </c>
      <c r="O81" s="26">
        <v>0</v>
      </c>
      <c r="P81" s="26">
        <v>0</v>
      </c>
      <c r="Q81" s="26">
        <v>0</v>
      </c>
      <c r="R81" s="26">
        <v>0</v>
      </c>
      <c r="S81" s="26">
        <v>0</v>
      </c>
      <c r="T81" s="16" t="str">
        <f t="shared" si="94"/>
        <v>нд</v>
      </c>
      <c r="U81" s="16" t="str">
        <f t="shared" si="95"/>
        <v>нд</v>
      </c>
      <c r="V81" s="16" t="str">
        <f t="shared" si="96"/>
        <v>нд</v>
      </c>
      <c r="W81" s="16" t="str">
        <f t="shared" si="97"/>
        <v>нд</v>
      </c>
      <c r="X81" s="16" t="str">
        <f t="shared" si="98"/>
        <v>нд</v>
      </c>
      <c r="Y81" s="16" t="str">
        <f t="shared" si="99"/>
        <v>нд</v>
      </c>
      <c r="Z81" s="16" t="str">
        <f t="shared" si="100"/>
        <v>нд</v>
      </c>
      <c r="AA81" s="31" t="s">
        <v>170</v>
      </c>
    </row>
    <row r="82" spans="1:27" s="18" customFormat="1" ht="94.5" x14ac:dyDescent="0.3">
      <c r="A82" s="12" t="s">
        <v>113</v>
      </c>
      <c r="B82" s="27" t="s">
        <v>150</v>
      </c>
      <c r="C82" s="30" t="s">
        <v>151</v>
      </c>
      <c r="D82" s="15" t="s">
        <v>22</v>
      </c>
      <c r="E82" s="16" t="s">
        <v>22</v>
      </c>
      <c r="F82" s="16" t="s">
        <v>22</v>
      </c>
      <c r="G82" s="16" t="s">
        <v>22</v>
      </c>
      <c r="H82" s="16" t="s">
        <v>22</v>
      </c>
      <c r="I82" s="16" t="s">
        <v>22</v>
      </c>
      <c r="J82" s="16" t="s">
        <v>22</v>
      </c>
      <c r="K82" s="16" t="s">
        <v>22</v>
      </c>
      <c r="L82" s="17" t="s">
        <v>22</v>
      </c>
      <c r="M82" s="26">
        <v>0</v>
      </c>
      <c r="N82" s="26">
        <v>0</v>
      </c>
      <c r="O82" s="26">
        <v>0</v>
      </c>
      <c r="P82" s="26">
        <v>0</v>
      </c>
      <c r="Q82" s="26">
        <v>0</v>
      </c>
      <c r="R82" s="26">
        <v>0</v>
      </c>
      <c r="S82" s="26">
        <v>0</v>
      </c>
      <c r="T82" s="16" t="str">
        <f t="shared" si="94"/>
        <v>нд</v>
      </c>
      <c r="U82" s="16" t="str">
        <f t="shared" si="95"/>
        <v>нд</v>
      </c>
      <c r="V82" s="16" t="str">
        <f t="shared" si="96"/>
        <v>нд</v>
      </c>
      <c r="W82" s="16" t="str">
        <f t="shared" si="97"/>
        <v>нд</v>
      </c>
      <c r="X82" s="16" t="str">
        <f t="shared" si="98"/>
        <v>нд</v>
      </c>
      <c r="Y82" s="16" t="str">
        <f t="shared" si="99"/>
        <v>нд</v>
      </c>
      <c r="Z82" s="16" t="str">
        <f t="shared" si="100"/>
        <v>нд</v>
      </c>
      <c r="AA82" s="31" t="s">
        <v>170</v>
      </c>
    </row>
    <row r="83" spans="1:27" s="18" customFormat="1" ht="94.5" x14ac:dyDescent="0.3">
      <c r="A83" s="12" t="s">
        <v>113</v>
      </c>
      <c r="B83" s="27" t="s">
        <v>152</v>
      </c>
      <c r="C83" s="30" t="s">
        <v>153</v>
      </c>
      <c r="D83" s="15" t="s">
        <v>22</v>
      </c>
      <c r="E83" s="16" t="s">
        <v>22</v>
      </c>
      <c r="F83" s="16" t="s">
        <v>22</v>
      </c>
      <c r="G83" s="16" t="s">
        <v>22</v>
      </c>
      <c r="H83" s="16" t="s">
        <v>22</v>
      </c>
      <c r="I83" s="16" t="s">
        <v>22</v>
      </c>
      <c r="J83" s="16" t="s">
        <v>22</v>
      </c>
      <c r="K83" s="16" t="s">
        <v>22</v>
      </c>
      <c r="L83" s="17" t="s">
        <v>22</v>
      </c>
      <c r="M83" s="26">
        <v>0</v>
      </c>
      <c r="N83" s="26">
        <v>0</v>
      </c>
      <c r="O83" s="26">
        <v>0</v>
      </c>
      <c r="P83" s="26">
        <v>0</v>
      </c>
      <c r="Q83" s="26">
        <v>0</v>
      </c>
      <c r="R83" s="26">
        <v>0</v>
      </c>
      <c r="S83" s="26">
        <v>0</v>
      </c>
      <c r="T83" s="16" t="str">
        <f t="shared" si="94"/>
        <v>нд</v>
      </c>
      <c r="U83" s="16" t="str">
        <f t="shared" si="95"/>
        <v>нд</v>
      </c>
      <c r="V83" s="16" t="str">
        <f t="shared" si="96"/>
        <v>нд</v>
      </c>
      <c r="W83" s="16" t="str">
        <f t="shared" si="97"/>
        <v>нд</v>
      </c>
      <c r="X83" s="16" t="str">
        <f t="shared" si="98"/>
        <v>нд</v>
      </c>
      <c r="Y83" s="16" t="str">
        <f t="shared" si="99"/>
        <v>нд</v>
      </c>
      <c r="Z83" s="16" t="str">
        <f t="shared" si="100"/>
        <v>нд</v>
      </c>
      <c r="AA83" s="31" t="s">
        <v>170</v>
      </c>
    </row>
    <row r="84" spans="1:27" s="18" customFormat="1" ht="94.5" x14ac:dyDescent="0.3">
      <c r="A84" s="12" t="s">
        <v>113</v>
      </c>
      <c r="B84" s="27" t="s">
        <v>154</v>
      </c>
      <c r="C84" s="30" t="s">
        <v>155</v>
      </c>
      <c r="D84" s="15" t="s">
        <v>22</v>
      </c>
      <c r="E84" s="16" t="s">
        <v>22</v>
      </c>
      <c r="F84" s="16" t="s">
        <v>22</v>
      </c>
      <c r="G84" s="16" t="s">
        <v>22</v>
      </c>
      <c r="H84" s="16" t="s">
        <v>22</v>
      </c>
      <c r="I84" s="16" t="s">
        <v>22</v>
      </c>
      <c r="J84" s="16" t="s">
        <v>22</v>
      </c>
      <c r="K84" s="16" t="s">
        <v>22</v>
      </c>
      <c r="L84" s="17" t="s">
        <v>22</v>
      </c>
      <c r="M84" s="26">
        <v>0</v>
      </c>
      <c r="N84" s="26">
        <v>0</v>
      </c>
      <c r="O84" s="26">
        <v>0</v>
      </c>
      <c r="P84" s="26">
        <v>0</v>
      </c>
      <c r="Q84" s="26">
        <v>0</v>
      </c>
      <c r="R84" s="26">
        <v>0</v>
      </c>
      <c r="S84" s="26">
        <v>0</v>
      </c>
      <c r="T84" s="16" t="str">
        <f t="shared" si="94"/>
        <v>нд</v>
      </c>
      <c r="U84" s="16" t="str">
        <f t="shared" si="95"/>
        <v>нд</v>
      </c>
      <c r="V84" s="16" t="str">
        <f t="shared" si="96"/>
        <v>нд</v>
      </c>
      <c r="W84" s="16" t="str">
        <f t="shared" si="97"/>
        <v>нд</v>
      </c>
      <c r="X84" s="16" t="str">
        <f t="shared" si="98"/>
        <v>нд</v>
      </c>
      <c r="Y84" s="16" t="str">
        <f t="shared" si="99"/>
        <v>нд</v>
      </c>
      <c r="Z84" s="16" t="str">
        <f t="shared" si="100"/>
        <v>нд</v>
      </c>
      <c r="AA84" s="31" t="s">
        <v>170</v>
      </c>
    </row>
    <row r="85" spans="1:27" s="18" customFormat="1" ht="94.5" x14ac:dyDescent="0.3">
      <c r="A85" s="12" t="s">
        <v>113</v>
      </c>
      <c r="B85" s="27" t="s">
        <v>156</v>
      </c>
      <c r="C85" s="30" t="s">
        <v>157</v>
      </c>
      <c r="D85" s="15" t="s">
        <v>22</v>
      </c>
      <c r="E85" s="16" t="s">
        <v>22</v>
      </c>
      <c r="F85" s="16" t="s">
        <v>22</v>
      </c>
      <c r="G85" s="16" t="s">
        <v>22</v>
      </c>
      <c r="H85" s="16" t="s">
        <v>22</v>
      </c>
      <c r="I85" s="16" t="s">
        <v>22</v>
      </c>
      <c r="J85" s="16" t="s">
        <v>22</v>
      </c>
      <c r="K85" s="16" t="s">
        <v>22</v>
      </c>
      <c r="L85" s="17" t="s">
        <v>22</v>
      </c>
      <c r="M85" s="26">
        <v>0</v>
      </c>
      <c r="N85" s="26">
        <v>0</v>
      </c>
      <c r="O85" s="26">
        <v>0</v>
      </c>
      <c r="P85" s="26">
        <v>0</v>
      </c>
      <c r="Q85" s="26">
        <v>0</v>
      </c>
      <c r="R85" s="26">
        <v>0</v>
      </c>
      <c r="S85" s="26">
        <v>0</v>
      </c>
      <c r="T85" s="16" t="str">
        <f t="shared" si="94"/>
        <v>нд</v>
      </c>
      <c r="U85" s="16" t="str">
        <f t="shared" si="95"/>
        <v>нд</v>
      </c>
      <c r="V85" s="16" t="str">
        <f t="shared" si="96"/>
        <v>нд</v>
      </c>
      <c r="W85" s="16" t="str">
        <f t="shared" si="97"/>
        <v>нд</v>
      </c>
      <c r="X85" s="16" t="str">
        <f t="shared" si="98"/>
        <v>нд</v>
      </c>
      <c r="Y85" s="16" t="str">
        <f t="shared" si="99"/>
        <v>нд</v>
      </c>
      <c r="Z85" s="16" t="str">
        <f t="shared" si="100"/>
        <v>нд</v>
      </c>
      <c r="AA85" s="31" t="s">
        <v>170</v>
      </c>
    </row>
    <row r="86" spans="1:27" s="18" customFormat="1" ht="94.5" x14ac:dyDescent="0.3">
      <c r="A86" s="12" t="s">
        <v>113</v>
      </c>
      <c r="B86" s="27" t="s">
        <v>158</v>
      </c>
      <c r="C86" s="30" t="s">
        <v>159</v>
      </c>
      <c r="D86" s="15" t="s">
        <v>22</v>
      </c>
      <c r="E86" s="16" t="s">
        <v>22</v>
      </c>
      <c r="F86" s="16" t="s">
        <v>22</v>
      </c>
      <c r="G86" s="16" t="s">
        <v>22</v>
      </c>
      <c r="H86" s="16" t="s">
        <v>22</v>
      </c>
      <c r="I86" s="16" t="s">
        <v>22</v>
      </c>
      <c r="J86" s="16" t="s">
        <v>22</v>
      </c>
      <c r="K86" s="16" t="s">
        <v>22</v>
      </c>
      <c r="L86" s="17" t="s">
        <v>22</v>
      </c>
      <c r="M86" s="26">
        <v>0</v>
      </c>
      <c r="N86" s="26">
        <v>0</v>
      </c>
      <c r="O86" s="26">
        <v>0</v>
      </c>
      <c r="P86" s="26">
        <v>0</v>
      </c>
      <c r="Q86" s="26">
        <v>0</v>
      </c>
      <c r="R86" s="26">
        <v>0</v>
      </c>
      <c r="S86" s="26">
        <v>0</v>
      </c>
      <c r="T86" s="16" t="str">
        <f t="shared" si="94"/>
        <v>нд</v>
      </c>
      <c r="U86" s="16" t="str">
        <f t="shared" si="95"/>
        <v>нд</v>
      </c>
      <c r="V86" s="16" t="str">
        <f t="shared" si="96"/>
        <v>нд</v>
      </c>
      <c r="W86" s="16" t="str">
        <f t="shared" si="97"/>
        <v>нд</v>
      </c>
      <c r="X86" s="16" t="str">
        <f t="shared" si="98"/>
        <v>нд</v>
      </c>
      <c r="Y86" s="16" t="str">
        <f t="shared" si="99"/>
        <v>нд</v>
      </c>
      <c r="Z86" s="16" t="str">
        <f t="shared" si="100"/>
        <v>нд</v>
      </c>
      <c r="AA86" s="31" t="s">
        <v>170</v>
      </c>
    </row>
    <row r="87" spans="1:27" s="18" customFormat="1" ht="94.5" x14ac:dyDescent="0.3">
      <c r="A87" s="12" t="s">
        <v>113</v>
      </c>
      <c r="B87" s="27" t="s">
        <v>160</v>
      </c>
      <c r="C87" s="30" t="s">
        <v>161</v>
      </c>
      <c r="D87" s="15" t="s">
        <v>22</v>
      </c>
      <c r="E87" s="16" t="s">
        <v>22</v>
      </c>
      <c r="F87" s="16" t="s">
        <v>22</v>
      </c>
      <c r="G87" s="16" t="s">
        <v>22</v>
      </c>
      <c r="H87" s="16" t="s">
        <v>22</v>
      </c>
      <c r="I87" s="16" t="s">
        <v>22</v>
      </c>
      <c r="J87" s="16" t="s">
        <v>22</v>
      </c>
      <c r="K87" s="16" t="s">
        <v>22</v>
      </c>
      <c r="L87" s="17" t="s">
        <v>22</v>
      </c>
      <c r="M87" s="26">
        <v>0</v>
      </c>
      <c r="N87" s="26">
        <v>0</v>
      </c>
      <c r="O87" s="26">
        <v>0</v>
      </c>
      <c r="P87" s="26">
        <v>0</v>
      </c>
      <c r="Q87" s="26">
        <v>0</v>
      </c>
      <c r="R87" s="26">
        <v>0</v>
      </c>
      <c r="S87" s="26">
        <v>0</v>
      </c>
      <c r="T87" s="16" t="str">
        <f t="shared" si="94"/>
        <v>нд</v>
      </c>
      <c r="U87" s="16" t="str">
        <f t="shared" si="95"/>
        <v>нд</v>
      </c>
      <c r="V87" s="16" t="str">
        <f t="shared" si="96"/>
        <v>нд</v>
      </c>
      <c r="W87" s="16" t="str">
        <f t="shared" si="97"/>
        <v>нд</v>
      </c>
      <c r="X87" s="16" t="str">
        <f t="shared" si="98"/>
        <v>нд</v>
      </c>
      <c r="Y87" s="16" t="str">
        <f t="shared" si="99"/>
        <v>нд</v>
      </c>
      <c r="Z87" s="16" t="str">
        <f t="shared" si="100"/>
        <v>нд</v>
      </c>
      <c r="AA87" s="31" t="s">
        <v>170</v>
      </c>
    </row>
  </sheetData>
  <mergeCells count="14">
    <mergeCell ref="T13:Z15"/>
    <mergeCell ref="AA13:AA16"/>
    <mergeCell ref="E14:K15"/>
    <mergeCell ref="L14:S15"/>
    <mergeCell ref="A4:AA4"/>
    <mergeCell ref="A5:AA5"/>
    <mergeCell ref="A7:AA7"/>
    <mergeCell ref="A9:AA9"/>
    <mergeCell ref="A11:AA11"/>
    <mergeCell ref="A13:A16"/>
    <mergeCell ref="B13:B16"/>
    <mergeCell ref="C13:C16"/>
    <mergeCell ref="D13:D16"/>
    <mergeCell ref="E13:S13"/>
  </mergeCells>
  <pageMargins left="0.70866141732283472" right="0.17" top="0.19" bottom="0.17" header="0.22" footer="0.17"/>
  <pageSetup paperSize="8" scale="1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6</vt:lpstr>
      <vt:lpstr>'Форма 6'!Заголовки_для_печати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2024-02-28T03:32:13Z</dcterms:created>
  <dcterms:modified xsi:type="dcterms:W3CDTF">2024-03-31T10:37:12Z</dcterms:modified>
</cp:coreProperties>
</file>