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ser\Desktop\I0331_1025902545767\"/>
    </mc:Choice>
  </mc:AlternateContent>
  <xr:revisionPtr revIDLastSave="0" documentId="13_ncr:1_{2D4A0955-218D-4829-843B-C253DF113E1B}" xr6:coauthVersionLast="47" xr6:coauthVersionMax="47" xr10:uidLastSave="{00000000-0000-0000-0000-000000000000}"/>
  <bookViews>
    <workbookView xWindow="555" yWindow="465" windowWidth="27885" windowHeight="13170" xr2:uid="{00000000-000D-0000-FFFF-FFFF00000000}"/>
  </bookViews>
  <sheets>
    <sheet name="Форма 4" sheetId="1" r:id="rId1"/>
  </sheets>
  <definedNames>
    <definedName name="_xlnm._FilterDatabase" localSheetId="0" hidden="1">'Форма 4'!$A$19:$AI$89</definedName>
    <definedName name="Z_03B2D6F0_EB82_4A99_B547_A719ABE57D7B_.wvu.FilterData" localSheetId="0" hidden="1">'Форма 4'!$A$19:$Y$19</definedName>
    <definedName name="Z_089E95B4_6891_4491_95E1_8EAAC243779C_.wvu.FilterData" localSheetId="0" hidden="1">'Форма 4'!$A$19:$Y$19</definedName>
    <definedName name="Z_18BF3726_8067_4CCD_BC27_EDDB41648F32_.wvu.FilterData" localSheetId="0" hidden="1">'Форма 4'!$A$19:$Y$19</definedName>
    <definedName name="Z_28D18F34_3CE8_4660_82F8_1F15D8FAE3BF_.wvu.FilterData" localSheetId="0" hidden="1">'Форма 4'!$A$19:$Y$19</definedName>
    <definedName name="Z_3A2345CA_679F_46DF_BE18_AF3551912793_.wvu.FilterData" localSheetId="0" hidden="1">'Форма 4'!$A$19:$Y$19</definedName>
    <definedName name="Z_5AB0A302_2EED_4AE8_93F1_A69A96B6F2DB_.wvu.FilterData" localSheetId="0" hidden="1">'Форма 4'!$A$19:$Y$19</definedName>
    <definedName name="Z_5EDF60CF_08A1_48EF_88EE_122F96C77770_.wvu.FilterData" localSheetId="0" hidden="1">'Форма 4'!$A$19:$Y$19</definedName>
    <definedName name="Z_6EE5F9FE_AA39_40D8_9C8C_57916BC320CA_.wvu.FilterData" localSheetId="0" hidden="1">'Форма 4'!$A$19:$Y$19</definedName>
    <definedName name="Z_73513BBB_B460_4FE3_9CA4_AA61926110AF_.wvu.FilterData" localSheetId="0" hidden="1">'Форма 4'!$A$19:$Y$19</definedName>
    <definedName name="Z_7F8DB2F7_5646_4799_9518_70C1AAE46C41_.wvu.FilterData" localSheetId="0" hidden="1">'Форма 4'!$A$19:$Y$19</definedName>
    <definedName name="Z_8A29F092_1492_4DD6_970B_B6671A66A409_.wvu.FilterData" localSheetId="0" hidden="1">'Форма 4'!$A$19:$Y$19</definedName>
    <definedName name="Z_979BA5E3_263C_42B9_880B_947F9BBA66F7_.wvu.FilterData" localSheetId="0" hidden="1">'Форма 4'!$A$19:$Y$19</definedName>
    <definedName name="Z_979BA5E3_263C_42B9_880B_947F9BBA66F7_.wvu.PrintArea" localSheetId="0" hidden="1">'Форма 4'!$A$4:$Y$19</definedName>
    <definedName name="Z_979BA5E3_263C_42B9_880B_947F9BBA66F7_.wvu.PrintTitles" localSheetId="0" hidden="1">'Форма 4'!$15:$19</definedName>
    <definedName name="Z_9D99142C_670A_40D0_93D2_BF56525DE188_.wvu.FilterData" localSheetId="0" hidden="1">'Форма 4'!$A$19:$Y$19</definedName>
    <definedName name="Z_AB8D64D4_485D_44FD_BA14_166B6947E543_.wvu.FilterData" localSheetId="0" hidden="1">'Форма 4'!$A$19:$Y$19</definedName>
    <definedName name="Z_AC755598_4C94_4719_A847_10F64DBDD0D0_.wvu.FilterData" localSheetId="0" hidden="1">'Форма 4'!$A$19:$Y$19</definedName>
    <definedName name="Z_BA03E443_864B_4BF3_B63A_3DA3E420E76F_.wvu.FilterData" localSheetId="0" hidden="1">'Форма 4'!$A$19:$Y$19</definedName>
    <definedName name="Z_D58CDACE_7D87_4AA7_A23A_486014F3D40C_.wvu.FilterData" localSheetId="0" hidden="1">'Форма 4'!$A$19:$Y$19</definedName>
    <definedName name="Z_DC06DD27_1B74_42FC_9563_50C3D58C26F1_.wvu.FilterData" localSheetId="0" hidden="1">'Форма 4'!$A$19:$Y$19</definedName>
    <definedName name="Z_E7AB88FE_00F0_4057_B0F9_430CB20F6CA6_.wvu.FilterData" localSheetId="0" hidden="1">'Форма 4'!$A$19:$Y$19</definedName>
    <definedName name="Z_EA8F788A_5C3C_4644_9E4D_949E75AD520E_.wvu.FilterData" localSheetId="0" hidden="1">'Форма 4'!$A$19:$Y$19</definedName>
    <definedName name="Z_F1A860F0_39E1_4328_A6F7_A6E6717294EB_.wvu.FilterData" localSheetId="0" hidden="1">'Форма 4'!$A$19:$Y$19</definedName>
    <definedName name="Z_F1A860F0_39E1_4328_A6F7_A6E6717294EB_.wvu.PrintArea" localSheetId="0" hidden="1">'Форма 4'!$A$4:$Y$19</definedName>
    <definedName name="Z_F1A860F0_39E1_4328_A6F7_A6E6717294EB_.wvu.PrintTitles" localSheetId="0" hidden="1">'Форма 4'!$15:$19</definedName>
    <definedName name="Z_F44A9D66_B740_4E77_B9E3_D34796013EDC_.wvu.FilterData" localSheetId="0" hidden="1">'Форма 4'!$A$19:$Y$19</definedName>
    <definedName name="_xlnm.Print_Titles" localSheetId="0">'Форма 4'!$15:$19</definedName>
    <definedName name="_xlnm.Print_Area" localSheetId="0">'Форма 4'!$A$4:$Y$19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" l="1"/>
  <c r="G21" i="1"/>
  <c r="H21" i="1"/>
  <c r="I21" i="1"/>
  <c r="J21" i="1"/>
  <c r="K21" i="1"/>
  <c r="L21" i="1"/>
  <c r="M21" i="1"/>
  <c r="N21" i="1"/>
  <c r="O21" i="1"/>
  <c r="P21" i="1"/>
  <c r="Q21" i="1"/>
  <c r="R21" i="1"/>
  <c r="F22" i="1"/>
  <c r="G22" i="1"/>
  <c r="H22" i="1"/>
  <c r="I22" i="1"/>
  <c r="J22" i="1"/>
  <c r="K22" i="1"/>
  <c r="L22" i="1"/>
  <c r="M22" i="1"/>
  <c r="N22" i="1"/>
  <c r="O22" i="1"/>
  <c r="P22" i="1"/>
  <c r="Q22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E26" i="1"/>
  <c r="E25" i="1"/>
  <c r="E24" i="1"/>
  <c r="E23" i="1"/>
  <c r="E22" i="1"/>
  <c r="E21" i="1"/>
  <c r="Y76" i="1"/>
  <c r="X76" i="1"/>
  <c r="W76" i="1"/>
  <c r="V76" i="1"/>
  <c r="U76" i="1"/>
  <c r="T76" i="1"/>
  <c r="S76" i="1"/>
  <c r="Y74" i="1"/>
  <c r="X74" i="1"/>
  <c r="W74" i="1"/>
  <c r="V74" i="1"/>
  <c r="U74" i="1"/>
  <c r="T74" i="1"/>
  <c r="S74" i="1"/>
  <c r="Y72" i="1"/>
  <c r="X72" i="1"/>
  <c r="W72" i="1"/>
  <c r="V72" i="1"/>
  <c r="U72" i="1"/>
  <c r="T72" i="1"/>
  <c r="S72" i="1"/>
  <c r="Y71" i="1"/>
  <c r="X71" i="1"/>
  <c r="W71" i="1"/>
  <c r="V71" i="1"/>
  <c r="U71" i="1"/>
  <c r="T71" i="1"/>
  <c r="S71" i="1"/>
  <c r="Y66" i="1"/>
  <c r="X66" i="1"/>
  <c r="W66" i="1"/>
  <c r="V66" i="1"/>
  <c r="U66" i="1"/>
  <c r="T66" i="1"/>
  <c r="S66" i="1"/>
  <c r="Y64" i="1"/>
  <c r="X64" i="1"/>
  <c r="W64" i="1"/>
  <c r="V64" i="1"/>
  <c r="U64" i="1"/>
  <c r="T64" i="1"/>
  <c r="S64" i="1"/>
  <c r="Y63" i="1"/>
  <c r="X63" i="1"/>
  <c r="W63" i="1"/>
  <c r="V63" i="1"/>
  <c r="U63" i="1"/>
  <c r="T63" i="1"/>
  <c r="S63" i="1"/>
  <c r="Y55" i="1"/>
  <c r="X55" i="1"/>
  <c r="W55" i="1"/>
  <c r="V55" i="1"/>
  <c r="U55" i="1"/>
  <c r="T55" i="1"/>
  <c r="S55" i="1"/>
  <c r="Y54" i="1"/>
  <c r="X54" i="1"/>
  <c r="W54" i="1"/>
  <c r="V54" i="1"/>
  <c r="U54" i="1"/>
  <c r="T54" i="1"/>
  <c r="S54" i="1"/>
  <c r="Y52" i="1"/>
  <c r="X52" i="1"/>
  <c r="W52" i="1"/>
  <c r="V52" i="1"/>
  <c r="U52" i="1"/>
  <c r="T52" i="1"/>
  <c r="S52" i="1"/>
  <c r="Y43" i="1"/>
  <c r="X43" i="1"/>
  <c r="W43" i="1"/>
  <c r="V43" i="1"/>
  <c r="U43" i="1"/>
  <c r="T43" i="1"/>
  <c r="S43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E37" i="1"/>
  <c r="Y40" i="1"/>
  <c r="X40" i="1"/>
  <c r="W40" i="1"/>
  <c r="V40" i="1"/>
  <c r="U40" i="1"/>
  <c r="T40" i="1"/>
  <c r="S40" i="1"/>
  <c r="Y38" i="1"/>
  <c r="X38" i="1"/>
  <c r="W38" i="1"/>
  <c r="V38" i="1"/>
  <c r="U38" i="1"/>
  <c r="T38" i="1"/>
  <c r="S38" i="1"/>
  <c r="N33" i="1"/>
  <c r="L33" i="1"/>
  <c r="S30" i="1" l="1"/>
  <c r="T30" i="1"/>
  <c r="U30" i="1"/>
  <c r="V30" i="1"/>
  <c r="W30" i="1"/>
  <c r="X30" i="1"/>
  <c r="Y30" i="1"/>
  <c r="S31" i="1"/>
  <c r="T31" i="1"/>
  <c r="U31" i="1"/>
  <c r="V31" i="1"/>
  <c r="W31" i="1"/>
  <c r="X31" i="1"/>
  <c r="Y31" i="1"/>
  <c r="S33" i="1"/>
  <c r="T33" i="1"/>
  <c r="U33" i="1"/>
  <c r="V33" i="1"/>
  <c r="W33" i="1"/>
  <c r="X33" i="1"/>
  <c r="Y33" i="1"/>
  <c r="S47" i="1"/>
  <c r="T47" i="1"/>
  <c r="U47" i="1"/>
  <c r="V47" i="1"/>
  <c r="W47" i="1"/>
  <c r="X47" i="1"/>
  <c r="Y47" i="1"/>
  <c r="S48" i="1"/>
  <c r="T48" i="1"/>
  <c r="U48" i="1"/>
  <c r="V48" i="1"/>
  <c r="W48" i="1"/>
  <c r="X48" i="1"/>
  <c r="Y48" i="1"/>
  <c r="S49" i="1"/>
  <c r="T49" i="1"/>
  <c r="U49" i="1"/>
  <c r="V49" i="1"/>
  <c r="W49" i="1"/>
  <c r="X49" i="1"/>
  <c r="Y49" i="1"/>
  <c r="S50" i="1"/>
  <c r="T50" i="1"/>
  <c r="U50" i="1"/>
  <c r="V50" i="1"/>
  <c r="W50" i="1"/>
  <c r="X50" i="1"/>
  <c r="Y50" i="1"/>
  <c r="S51" i="1"/>
  <c r="T51" i="1"/>
  <c r="U51" i="1"/>
  <c r="V51" i="1"/>
  <c r="W51" i="1"/>
  <c r="X51" i="1"/>
  <c r="Y51" i="1"/>
  <c r="S58" i="1"/>
  <c r="T58" i="1"/>
  <c r="U58" i="1"/>
  <c r="V58" i="1"/>
  <c r="W58" i="1"/>
  <c r="X58" i="1"/>
  <c r="Y58" i="1"/>
  <c r="S59" i="1"/>
  <c r="T59" i="1"/>
  <c r="U59" i="1"/>
  <c r="V59" i="1"/>
  <c r="W59" i="1"/>
  <c r="X59" i="1"/>
  <c r="Y59" i="1"/>
  <c r="S60" i="1"/>
  <c r="T60" i="1"/>
  <c r="U60" i="1"/>
  <c r="V60" i="1"/>
  <c r="W60" i="1"/>
  <c r="X60" i="1"/>
  <c r="Y60" i="1"/>
  <c r="S61" i="1"/>
  <c r="T61" i="1"/>
  <c r="U61" i="1"/>
  <c r="V61" i="1"/>
  <c r="W61" i="1"/>
  <c r="X61" i="1"/>
  <c r="Y61" i="1"/>
  <c r="S62" i="1"/>
  <c r="T62" i="1"/>
  <c r="U62" i="1"/>
  <c r="V62" i="1"/>
  <c r="W62" i="1"/>
  <c r="X62" i="1"/>
  <c r="Y62" i="1"/>
  <c r="S79" i="1"/>
  <c r="T79" i="1"/>
  <c r="U79" i="1"/>
  <c r="V79" i="1"/>
  <c r="W79" i="1"/>
  <c r="X79" i="1"/>
  <c r="Y79" i="1"/>
  <c r="S80" i="1"/>
  <c r="T80" i="1"/>
  <c r="U80" i="1"/>
  <c r="V80" i="1"/>
  <c r="W80" i="1"/>
  <c r="X80" i="1"/>
  <c r="Y80" i="1"/>
  <c r="S81" i="1"/>
  <c r="T81" i="1"/>
  <c r="U81" i="1"/>
  <c r="V81" i="1"/>
  <c r="W81" i="1"/>
  <c r="X81" i="1"/>
  <c r="Y81" i="1"/>
  <c r="S82" i="1"/>
  <c r="T82" i="1"/>
  <c r="U82" i="1"/>
  <c r="V82" i="1"/>
  <c r="W82" i="1"/>
  <c r="X82" i="1"/>
  <c r="Y82" i="1"/>
  <c r="S83" i="1"/>
  <c r="T83" i="1"/>
  <c r="U83" i="1"/>
  <c r="V83" i="1"/>
  <c r="W83" i="1"/>
  <c r="X83" i="1"/>
  <c r="Y83" i="1"/>
  <c r="S84" i="1"/>
  <c r="T84" i="1"/>
  <c r="U84" i="1"/>
  <c r="V84" i="1"/>
  <c r="W84" i="1"/>
  <c r="X84" i="1"/>
  <c r="Y84" i="1"/>
  <c r="S85" i="1"/>
  <c r="T85" i="1"/>
  <c r="U85" i="1"/>
  <c r="V85" i="1"/>
  <c r="W85" i="1"/>
  <c r="X85" i="1"/>
  <c r="Y85" i="1"/>
  <c r="S86" i="1"/>
  <c r="T86" i="1"/>
  <c r="U86" i="1"/>
  <c r="V86" i="1"/>
  <c r="W86" i="1"/>
  <c r="X86" i="1"/>
  <c r="Y86" i="1"/>
  <c r="S87" i="1"/>
  <c r="T87" i="1"/>
  <c r="U87" i="1"/>
  <c r="V87" i="1"/>
  <c r="W87" i="1"/>
  <c r="X87" i="1"/>
  <c r="Y87" i="1"/>
  <c r="S88" i="1"/>
  <c r="T88" i="1"/>
  <c r="U88" i="1"/>
  <c r="V88" i="1"/>
  <c r="W88" i="1"/>
  <c r="X88" i="1"/>
  <c r="Y88" i="1"/>
  <c r="S89" i="1"/>
  <c r="T89" i="1"/>
  <c r="U89" i="1"/>
  <c r="V89" i="1"/>
  <c r="W89" i="1"/>
  <c r="X89" i="1"/>
  <c r="Y89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Y77" i="1"/>
  <c r="X77" i="1"/>
  <c r="U77" i="1"/>
  <c r="T77" i="1"/>
  <c r="W77" i="1"/>
  <c r="V77" i="1"/>
  <c r="S77" i="1"/>
  <c r="W75" i="1"/>
  <c r="V75" i="1"/>
  <c r="S75" i="1"/>
  <c r="Y75" i="1"/>
  <c r="X75" i="1"/>
  <c r="U75" i="1"/>
  <c r="T75" i="1"/>
  <c r="R73" i="1"/>
  <c r="Q73" i="1"/>
  <c r="P73" i="1"/>
  <c r="O73" i="1"/>
  <c r="N73" i="1"/>
  <c r="M73" i="1"/>
  <c r="L73" i="1"/>
  <c r="K73" i="1"/>
  <c r="J73" i="1"/>
  <c r="G73" i="1"/>
  <c r="F73" i="1"/>
  <c r="Y69" i="1"/>
  <c r="X69" i="1"/>
  <c r="U69" i="1"/>
  <c r="T69" i="1"/>
  <c r="W69" i="1"/>
  <c r="V69" i="1"/>
  <c r="S69" i="1"/>
  <c r="X68" i="1"/>
  <c r="W68" i="1"/>
  <c r="T68" i="1"/>
  <c r="S68" i="1"/>
  <c r="Y68" i="1"/>
  <c r="V68" i="1"/>
  <c r="U68" i="1"/>
  <c r="W67" i="1"/>
  <c r="V67" i="1"/>
  <c r="S67" i="1"/>
  <c r="Y67" i="1"/>
  <c r="X67" i="1"/>
  <c r="U67" i="1"/>
  <c r="T67" i="1"/>
  <c r="Y65" i="1"/>
  <c r="X65" i="1"/>
  <c r="U65" i="1"/>
  <c r="T65" i="1"/>
  <c r="W65" i="1"/>
  <c r="V65" i="1"/>
  <c r="S65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R41" i="1"/>
  <c r="Q41" i="1"/>
  <c r="P41" i="1"/>
  <c r="O41" i="1"/>
  <c r="N41" i="1"/>
  <c r="M41" i="1"/>
  <c r="L41" i="1"/>
  <c r="H41" i="1"/>
  <c r="X42" i="1"/>
  <c r="W42" i="1"/>
  <c r="T42" i="1"/>
  <c r="S42" i="1"/>
  <c r="Y42" i="1"/>
  <c r="V42" i="1"/>
  <c r="U42" i="1"/>
  <c r="W39" i="1"/>
  <c r="S39" i="1"/>
  <c r="V39" i="1"/>
  <c r="Y39" i="1"/>
  <c r="X39" i="1"/>
  <c r="U39" i="1"/>
  <c r="T39" i="1"/>
  <c r="Y36" i="1"/>
  <c r="V36" i="1"/>
  <c r="U36" i="1"/>
  <c r="X36" i="1"/>
  <c r="W36" i="1"/>
  <c r="T36" i="1"/>
  <c r="S36" i="1"/>
  <c r="Y35" i="1"/>
  <c r="X35" i="1"/>
  <c r="U35" i="1"/>
  <c r="T35" i="1"/>
  <c r="P34" i="1"/>
  <c r="O34" i="1"/>
  <c r="L34" i="1"/>
  <c r="K34" i="1"/>
  <c r="W35" i="1"/>
  <c r="V35" i="1"/>
  <c r="G34" i="1"/>
  <c r="S35" i="1"/>
  <c r="R34" i="1"/>
  <c r="Q34" i="1"/>
  <c r="N34" i="1"/>
  <c r="M34" i="1"/>
  <c r="J34" i="1"/>
  <c r="I34" i="1"/>
  <c r="F34" i="1"/>
  <c r="E34" i="1"/>
  <c r="R32" i="1"/>
  <c r="R29" i="1" s="1"/>
  <c r="Q32" i="1"/>
  <c r="Q29" i="1" s="1"/>
  <c r="P32" i="1"/>
  <c r="P29" i="1" s="1"/>
  <c r="O32" i="1"/>
  <c r="O29" i="1" s="1"/>
  <c r="N32" i="1"/>
  <c r="N29" i="1" s="1"/>
  <c r="M32" i="1"/>
  <c r="M29" i="1" s="1"/>
  <c r="L32" i="1"/>
  <c r="L29" i="1" s="1"/>
  <c r="K32" i="1"/>
  <c r="J32" i="1"/>
  <c r="I32" i="1"/>
  <c r="I29" i="1" s="1"/>
  <c r="H32" i="1"/>
  <c r="G32" i="1"/>
  <c r="F32" i="1"/>
  <c r="F29" i="1" s="1"/>
  <c r="E32" i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W57" i="1" l="1"/>
  <c r="N53" i="1"/>
  <c r="J70" i="1"/>
  <c r="S57" i="1"/>
  <c r="U78" i="1"/>
  <c r="Y78" i="1"/>
  <c r="W24" i="1"/>
  <c r="O45" i="1"/>
  <c r="I70" i="1"/>
  <c r="Q70" i="1"/>
  <c r="U46" i="1"/>
  <c r="T25" i="1"/>
  <c r="X25" i="1"/>
  <c r="N45" i="1"/>
  <c r="Y57" i="1"/>
  <c r="O70" i="1"/>
  <c r="Y46" i="1"/>
  <c r="E45" i="1"/>
  <c r="I45" i="1"/>
  <c r="U32" i="1"/>
  <c r="Y32" i="1"/>
  <c r="F45" i="1"/>
  <c r="X46" i="1"/>
  <c r="R45" i="1"/>
  <c r="F53" i="1"/>
  <c r="T46" i="1"/>
  <c r="P45" i="1"/>
  <c r="F70" i="1"/>
  <c r="N70" i="1"/>
  <c r="R70" i="1"/>
  <c r="T24" i="1"/>
  <c r="S26" i="1"/>
  <c r="W26" i="1"/>
  <c r="U25" i="1"/>
  <c r="X32" i="1"/>
  <c r="X34" i="1"/>
  <c r="I41" i="1"/>
  <c r="W41" i="1" s="1"/>
  <c r="M45" i="1"/>
  <c r="Q45" i="1"/>
  <c r="M53" i="1"/>
  <c r="Q53" i="1"/>
  <c r="O53" i="1"/>
  <c r="K56" i="1"/>
  <c r="V57" i="1"/>
  <c r="F56" i="1"/>
  <c r="N56" i="1"/>
  <c r="Y25" i="1"/>
  <c r="M28" i="1"/>
  <c r="J53" i="1"/>
  <c r="X53" i="1" s="1"/>
  <c r="R53" i="1"/>
  <c r="M56" i="1"/>
  <c r="Q56" i="1"/>
  <c r="O56" i="1"/>
  <c r="J56" i="1"/>
  <c r="R56" i="1"/>
  <c r="M70" i="1"/>
  <c r="X73" i="1"/>
  <c r="K29" i="1"/>
  <c r="Y29" i="1" s="1"/>
  <c r="V25" i="1"/>
  <c r="P28" i="1"/>
  <c r="T26" i="1"/>
  <c r="V32" i="1"/>
  <c r="L70" i="1"/>
  <c r="S25" i="1"/>
  <c r="W25" i="1"/>
  <c r="G29" i="1"/>
  <c r="U29" i="1" s="1"/>
  <c r="S32" i="1"/>
  <c r="W32" i="1"/>
  <c r="J45" i="1"/>
  <c r="G56" i="1"/>
  <c r="U57" i="1"/>
  <c r="E70" i="1"/>
  <c r="H73" i="1"/>
  <c r="V73" i="1" s="1"/>
  <c r="T78" i="1"/>
  <c r="X78" i="1"/>
  <c r="L28" i="1"/>
  <c r="W45" i="1"/>
  <c r="I53" i="1"/>
  <c r="P70" i="1"/>
  <c r="V26" i="1"/>
  <c r="T29" i="1"/>
  <c r="V41" i="1"/>
  <c r="E53" i="1"/>
  <c r="L53" i="1"/>
  <c r="P53" i="1"/>
  <c r="Y73" i="1"/>
  <c r="V78" i="1"/>
  <c r="F41" i="1"/>
  <c r="T41" i="1" s="1"/>
  <c r="T32" i="1"/>
  <c r="V46" i="1"/>
  <c r="H45" i="1"/>
  <c r="L45" i="1"/>
  <c r="S46" i="1"/>
  <c r="E29" i="1"/>
  <c r="S29" i="1" s="1"/>
  <c r="J29" i="1"/>
  <c r="X29" i="1" s="1"/>
  <c r="T34" i="1"/>
  <c r="W46" i="1"/>
  <c r="N28" i="1"/>
  <c r="E41" i="1"/>
  <c r="S41" i="1" s="1"/>
  <c r="J41" i="1"/>
  <c r="X41" i="1" s="1"/>
  <c r="K53" i="1"/>
  <c r="Y53" i="1" s="1"/>
  <c r="K70" i="1"/>
  <c r="U73" i="1"/>
  <c r="G53" i="1"/>
  <c r="U53" i="1" s="1"/>
  <c r="G70" i="1"/>
  <c r="T57" i="1"/>
  <c r="X57" i="1"/>
  <c r="H56" i="1"/>
  <c r="L56" i="1"/>
  <c r="P56" i="1"/>
  <c r="T73" i="1"/>
  <c r="S78" i="1"/>
  <c r="W78" i="1"/>
  <c r="W29" i="1"/>
  <c r="W34" i="1"/>
  <c r="U34" i="1"/>
  <c r="Y34" i="1"/>
  <c r="S34" i="1"/>
  <c r="H29" i="1"/>
  <c r="H34" i="1"/>
  <c r="V34" i="1" s="1"/>
  <c r="R28" i="1"/>
  <c r="O28" i="1"/>
  <c r="G41" i="1"/>
  <c r="U41" i="1" s="1"/>
  <c r="K41" i="1"/>
  <c r="Y41" i="1" s="1"/>
  <c r="G45" i="1"/>
  <c r="K45" i="1"/>
  <c r="H53" i="1"/>
  <c r="E56" i="1"/>
  <c r="I56" i="1"/>
  <c r="H70" i="1"/>
  <c r="E73" i="1"/>
  <c r="I73" i="1"/>
  <c r="X23" i="1" l="1"/>
  <c r="U24" i="1"/>
  <c r="X70" i="1"/>
  <c r="T23" i="1"/>
  <c r="S45" i="1"/>
  <c r="V53" i="1"/>
  <c r="N44" i="1"/>
  <c r="N27" i="1" s="1"/>
  <c r="V70" i="1"/>
  <c r="U23" i="1"/>
  <c r="O44" i="1"/>
  <c r="O27" i="1" s="1"/>
  <c r="M44" i="1"/>
  <c r="M27" i="1" s="1"/>
  <c r="S24" i="1"/>
  <c r="U70" i="1"/>
  <c r="V24" i="1"/>
  <c r="U56" i="1"/>
  <c r="U26" i="1"/>
  <c r="T70" i="1"/>
  <c r="T53" i="1"/>
  <c r="X26" i="1"/>
  <c r="Y24" i="1"/>
  <c r="Y26" i="1"/>
  <c r="X56" i="1"/>
  <c r="X24" i="1"/>
  <c r="S70" i="1"/>
  <c r="V45" i="1"/>
  <c r="Y23" i="1"/>
  <c r="T45" i="1"/>
  <c r="V56" i="1"/>
  <c r="F44" i="1"/>
  <c r="Y56" i="1"/>
  <c r="Q44" i="1"/>
  <c r="Q28" i="1"/>
  <c r="Y70" i="1"/>
  <c r="W70" i="1"/>
  <c r="R44" i="1"/>
  <c r="P44" i="1"/>
  <c r="P27" i="1" s="1"/>
  <c r="T56" i="1"/>
  <c r="W53" i="1"/>
  <c r="S53" i="1"/>
  <c r="J44" i="1"/>
  <c r="X45" i="1"/>
  <c r="H44" i="1"/>
  <c r="L44" i="1"/>
  <c r="L27" i="1" s="1"/>
  <c r="G28" i="1"/>
  <c r="J28" i="1"/>
  <c r="K44" i="1"/>
  <c r="Y45" i="1"/>
  <c r="F28" i="1"/>
  <c r="H28" i="1"/>
  <c r="V29" i="1"/>
  <c r="W73" i="1"/>
  <c r="W23" i="1"/>
  <c r="W56" i="1"/>
  <c r="I44" i="1"/>
  <c r="G44" i="1"/>
  <c r="U45" i="1"/>
  <c r="I28" i="1"/>
  <c r="V23" i="1"/>
  <c r="S73" i="1"/>
  <c r="S23" i="1"/>
  <c r="S56" i="1"/>
  <c r="E44" i="1"/>
  <c r="K28" i="1"/>
  <c r="E28" i="1"/>
  <c r="R27" i="1" l="1"/>
  <c r="R22" i="1"/>
  <c r="V44" i="1"/>
  <c r="T44" i="1"/>
  <c r="Q27" i="1"/>
  <c r="R20" i="1"/>
  <c r="X44" i="1"/>
  <c r="N20" i="1"/>
  <c r="P20" i="1"/>
  <c r="M20" i="1"/>
  <c r="E27" i="1"/>
  <c r="S27" i="1" s="1"/>
  <c r="S28" i="1"/>
  <c r="U44" i="1"/>
  <c r="T22" i="1"/>
  <c r="W44" i="1"/>
  <c r="G27" i="1"/>
  <c r="U27" i="1" s="1"/>
  <c r="U28" i="1"/>
  <c r="K27" i="1"/>
  <c r="Y27" i="1" s="1"/>
  <c r="Y28" i="1"/>
  <c r="S44" i="1"/>
  <c r="I27" i="1"/>
  <c r="W27" i="1" s="1"/>
  <c r="W28" i="1"/>
  <c r="H27" i="1"/>
  <c r="V27" i="1" s="1"/>
  <c r="V28" i="1"/>
  <c r="T28" i="1"/>
  <c r="F27" i="1"/>
  <c r="T27" i="1" s="1"/>
  <c r="Y44" i="1"/>
  <c r="X28" i="1"/>
  <c r="J27" i="1"/>
  <c r="X22" i="1" l="1"/>
  <c r="Y22" i="1"/>
  <c r="O20" i="1"/>
  <c r="V22" i="1"/>
  <c r="U22" i="1"/>
  <c r="L20" i="1"/>
  <c r="X27" i="1"/>
  <c r="W22" i="1"/>
  <c r="Q20" i="1"/>
  <c r="S22" i="1"/>
  <c r="G20" i="1"/>
  <c r="U20" i="1" s="1"/>
  <c r="H20" i="1"/>
  <c r="W21" i="1"/>
  <c r="J20" i="1"/>
  <c r="X21" i="1"/>
  <c r="K20" i="1"/>
  <c r="Y20" i="1" s="1"/>
  <c r="Y21" i="1"/>
  <c r="V20" i="1" l="1"/>
  <c r="U21" i="1"/>
  <c r="X20" i="1"/>
  <c r="V21" i="1"/>
  <c r="I20" i="1"/>
  <c r="W20" i="1" s="1"/>
  <c r="F20" i="1"/>
  <c r="T20" i="1" s="1"/>
  <c r="T21" i="1"/>
  <c r="S21" i="1"/>
  <c r="E20" i="1"/>
  <c r="S20" i="1" s="1"/>
</calcChain>
</file>

<file path=xl/sharedStrings.xml><?xml version="1.0" encoding="utf-8"?>
<sst xmlns="http://schemas.openxmlformats.org/spreadsheetml/2006/main" count="479" uniqueCount="172">
  <si>
    <t>Приложение  № 4</t>
  </si>
  <si>
    <t>к приказу Минэнерго России</t>
  </si>
  <si>
    <t>от « 25 » апреля 2018 г. № 320</t>
  </si>
  <si>
    <t>Форма 4. Отчет 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</si>
  <si>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</si>
  <si>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</si>
  <si>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</si>
  <si>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</si>
  <si>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Причины отклонений</t>
  </si>
  <si>
    <t>План</t>
  </si>
  <si>
    <t>Факт</t>
  </si>
  <si>
    <t>МВ×А</t>
  </si>
  <si>
    <t>Мвар</t>
  </si>
  <si>
    <t>км ЛЭП</t>
  </si>
  <si>
    <t>МВт</t>
  </si>
  <si>
    <t>т.у.</t>
  </si>
  <si>
    <t>га</t>
  </si>
  <si>
    <t>шт.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</si>
  <si>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</si>
  <si>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</si>
  <si>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</si>
  <si>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</si>
  <si>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</si>
  <si>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</si>
  <si>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</si>
  <si>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</si>
  <si>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</si>
  <si>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</si>
  <si>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</si>
  <si>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</si>
  <si>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</si>
  <si>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</si>
  <si>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</si>
  <si>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</si>
  <si>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</si>
  <si>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Пермский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</si>
  <si>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</si>
  <si>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</si>
  <si>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</si>
  <si>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</si>
  <si>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</si>
  <si>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</si>
  <si>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</si>
  <si>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</si>
  <si>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</si>
  <si>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</si>
  <si>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</si>
  <si>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</si>
  <si>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</si>
  <si>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</si>
  <si>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</si>
  <si>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</si>
  <si>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</si>
  <si>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</si>
  <si>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</si>
  <si>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</si>
  <si>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</si>
  <si>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</si>
  <si>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</si>
  <si>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</si>
  <si>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</si>
  <si>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</si>
  <si>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</si>
  <si>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</si>
  <si>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</si>
  <si>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</si>
  <si>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</si>
  <si>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</si>
  <si>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</si>
  <si>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</si>
  <si>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</si>
  <si>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</si>
  <si>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</si>
  <si>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</si>
  <si>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</si>
  <si>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</si>
  <si>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</si>
  <si>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</si>
  <si>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</si>
  <si>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</si>
  <si>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</si>
  <si>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</si>
  <si>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</si>
  <si>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</si>
  <si>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</si>
  <si>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</si>
  <si>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</si>
  <si>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</si>
  <si>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</si>
  <si>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</si>
  <si>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</si>
  <si>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</si>
  <si>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</si>
  <si>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</si>
  <si>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</si>
  <si>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</si>
  <si>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</si>
  <si>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</si>
  <si>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</si>
  <si>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</si>
  <si>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</si>
  <si>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</si>
  <si>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</si>
  <si>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</si>
  <si>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</si>
  <si>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</si>
  <si>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</si>
  <si>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</si>
  <si>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</si>
  <si>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</si>
  <si>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</si>
  <si>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</si>
  <si>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</si>
  <si>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</si>
  <si>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 2023 год</t>
  </si>
  <si>
    <t>Год раскрытия информации: 2024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</si>
  <si>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2023 году</t>
  </si>
  <si>
    <t>Отклонения от плановых показателей 2023 года</t>
  </si>
  <si>
    <t>Новое строительство 2 КТП-П 10/0,4 кВ с приборами учета э\э, КЛ-10 кВ для электроснабжения объекта по адресу: г.Чернушка, ул. Шистерова, д.1 (2*630 кВА, 0,341 км, 1 шт)</t>
  </si>
  <si>
    <t>O_Ч1_ВП1</t>
  </si>
  <si>
    <t>Отчет о реализации инвестиционной программы Пермского краевого государственного унитарного предприятия "Краевые электрические сети"</t>
  </si>
  <si>
    <t>Утвержденные плановые значения показателей приведены в соответствии с приказом Министерства тарифного регулирования и энергетики Пермского края № 46-02-41-31 от 31.10.2022 г.</t>
  </si>
  <si>
    <t>Включение нового проекта по причине заключениядоговора ТП за пределами утверждения корректировки инвестиционной программы Предприятия</t>
  </si>
  <si>
    <t>Реконструкция I секции шин в РП№2, г. Чернушка, ул. Мира</t>
  </si>
  <si>
    <t>J_РП-01</t>
  </si>
  <si>
    <t>Реконструкция II секции шин в РП№2, г. Чернушка, ул. Мира</t>
  </si>
  <si>
    <t>J_РП-02</t>
  </si>
  <si>
    <t>Реконструкция ТП№81 (замена силового трансформатора ТМ-160 кВА на ТМГ-160 кВА), г. Чернушка, ул. Мира</t>
  </si>
  <si>
    <t>J_ТП-01</t>
  </si>
  <si>
    <t>Реконструкция ТП№72 (замена силового трансформатора №2 ТМ-320 кВА на ТМГ-400 кВА), г. Чернушка, ул. Ленина</t>
  </si>
  <si>
    <t>J_ТП-02</t>
  </si>
  <si>
    <t>Реконструкция КЛ 10 кВ фид.№29-10 кВ ПС "Чернушка" Аварийно-восстановительные работы</t>
  </si>
  <si>
    <t>O_Ч2_А</t>
  </si>
  <si>
    <t>Сервер</t>
  </si>
  <si>
    <t>J_С-01</t>
  </si>
  <si>
    <t>Програмное обеспечение Пирамида 2.0</t>
  </si>
  <si>
    <t>J_ПО-01</t>
  </si>
  <si>
    <t>Замена 1 ф (с материалом) приборов учета у которых вышел срок эксплуатации, закончился межповерочный интервал, которые вышли из строя</t>
  </si>
  <si>
    <t>J_За1ф-01</t>
  </si>
  <si>
    <t>Замена 3 ф (с материалом) приборов учета у которых вышел срок эксплуатации, закончился межповерочный интервал, которые вышли из строя</t>
  </si>
  <si>
    <t>J_За3ф-01</t>
  </si>
  <si>
    <t>Замена трансформаторов тока у которых вышел срок эксплуатации, закончился межповерочный интервал, которые вышли из строя</t>
  </si>
  <si>
    <t>J_ЗаТТ-01</t>
  </si>
  <si>
    <t>O_К6_В1</t>
  </si>
  <si>
    <t>O_К6_В2</t>
  </si>
  <si>
    <t>Приобретение легкового транспортного средства, типа седан, МКП, 1,6 МТ, 87 л.с., 3 шт.</t>
  </si>
  <si>
    <t>O_К6_В3</t>
  </si>
  <si>
    <t>Приобретение аппарата для испытания диэлектриков типа "АИД-70М", 1 шт.</t>
  </si>
  <si>
    <t>O_К6_В4</t>
  </si>
  <si>
    <t>Приобретение Измельчителя дерева типа DH-50 на автомобильном прицепе, 1шт.</t>
  </si>
  <si>
    <t>O_К6_В5</t>
  </si>
  <si>
    <t>Приобретение клещей индукционных тип RIDGID SeekTech, 1 шт</t>
  </si>
  <si>
    <t>O_К6_В6</t>
  </si>
  <si>
    <t>Приобретение передатчика линейного типа RIDGID SeekTech ST-510, 1 шт</t>
  </si>
  <si>
    <t>O_К6_В7</t>
  </si>
  <si>
    <t>Приобретение полуприцепа ЧМЗАП 93853-038-БАК бортовой, коники по КМУ, ССУ1450-150мм, 1 шт.</t>
  </si>
  <si>
    <t>O_К6_В8</t>
  </si>
  <si>
    <t>Приобретение Рефлектометра цифрового "РЕЙС-205" с функцией моста, 1 шт</t>
  </si>
  <si>
    <t>O_К6_В9</t>
  </si>
  <si>
    <t>Приобретение Трассоискателя RIDGID SeekTech SR-20 с кейсом, 1 шт.</t>
  </si>
  <si>
    <t>O_К6_В10</t>
  </si>
  <si>
    <t>Приобретение МФУ лазерного типа Xerox DocuCentre SC2020 цветная печать, А3, цвет белый, 1 шт</t>
  </si>
  <si>
    <t>O_К6_В11</t>
  </si>
  <si>
    <t>Перенос реализации проекта в связи с пересмотром планов реконструкции сети с учетом комплексной реконструкции энерго узла</t>
  </si>
  <si>
    <t>Превышение стоимости реализации ИП связано с изменением стоимости оборудования длвы выполнения работ\</t>
  </si>
  <si>
    <t>Реалиация внеплановог проета в рамках устранени аварийного инцидента на ПС Чернушка (АРТН №14 от 03.11.2023)</t>
  </si>
  <si>
    <t>Пересмотр планов реализации по серверной инфраструктуре с учетом необходимости объединения серверной инфраструктуры в единое пространство</t>
  </si>
  <si>
    <t>Перенос планов реализации преокта в связи с изменением требвоаний к программному обеспечению и серверной инфаструктуре</t>
  </si>
  <si>
    <t>Отклонение от утвержденного плана вызвано корректировкой перечня объектов, по которые необходимо замена п.у.</t>
  </si>
  <si>
    <t>Отклонение от утвержденного плана вызвано корректировкой перечня объектов, по которые необходимо замена ТТ</t>
  </si>
  <si>
    <t>Реализация внепланового проекта в рамках регистрации нового обособленного подрзделения для цели обслуживаня эектросетевого хозяйства на территории Кунгуског муниципального округа</t>
  </si>
  <si>
    <t>Приобретение грузового фургона с кузовом вагонного типа, разделенным на пятиместную кабину и грузовой отсек, габариты: 4865 х 1940 х 2284 мм, колёсная база: 2300 мм., дорожный просвет: 205 мм., снаряжённая масса: 2126 кг., тип двигателя: Р4, бензиновый, 4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</si>
</sst>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164" fontId="3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right" vertical="center"/>
    </xf>
    <xf numFmtId="0" fontId="2" fillId="0" borderId="15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/>
    </xf>
    <xf numFmtId="49" fontId="3" fillId="0" borderId="15" xfId="3" applyNumberFormat="1" applyFont="1" applyFill="1" applyBorder="1" applyAlignment="1">
      <alignment horizontal="center" vertical="center" wrapText="1"/>
    </xf>
    <xf numFmtId="0" fontId="3" fillId="0" borderId="15" xfId="3" applyNumberFormat="1" applyFont="1" applyFill="1" applyBorder="1" applyAlignment="1">
      <alignment horizontal="left" vertical="center" wrapText="1"/>
    </xf>
    <xf numFmtId="0" fontId="3" fillId="0" borderId="15" xfId="3" applyNumberFormat="1" applyFont="1" applyFill="1" applyBorder="1" applyAlignment="1">
      <alignment horizontal="center" vertical="center" wrapText="1"/>
    </xf>
    <xf numFmtId="2" fontId="3" fillId="0" borderId="15" xfId="3" applyNumberFormat="1" applyFont="1" applyFill="1" applyBorder="1" applyAlignment="1">
      <alignment horizontal="center" vertical="center" wrapText="1"/>
    </xf>
    <xf numFmtId="4" fontId="3" fillId="0" borderId="15" xfId="3" applyNumberFormat="1" applyFont="1" applyFill="1" applyBorder="1" applyAlignment="1">
      <alignment horizontal="center" vertical="center" wrapText="1"/>
    </xf>
    <xf numFmtId="0" fontId="1" fillId="0" borderId="0" xfId="1" applyFill="1" applyAlignment="1">
      <alignment wrapText="1"/>
    </xf>
    <xf numFmtId="0" fontId="2" fillId="0" borderId="0" xfId="1" applyFont="1" applyFill="1" applyAlignment="1">
      <alignment vertical="center" wrapText="1"/>
    </xf>
    <xf numFmtId="4" fontId="3" fillId="0" borderId="15" xfId="4" applyNumberFormat="1" applyFont="1" applyFill="1" applyBorder="1" applyAlignment="1">
      <alignment horizontal="center" vertical="center" wrapText="1"/>
    </xf>
    <xf numFmtId="0" fontId="3" fillId="0" borderId="14" xfId="3" applyNumberFormat="1" applyFont="1" applyFill="1" applyBorder="1" applyAlignment="1">
      <alignment horizontal="center" vertical="center" wrapText="1"/>
    </xf>
    <xf numFmtId="49" fontId="3" fillId="0" borderId="14" xfId="3" applyNumberFormat="1" applyFont="1" applyFill="1" applyBorder="1" applyAlignment="1">
      <alignment horizontal="center" vertical="center" wrapText="1"/>
    </xf>
    <xf numFmtId="0" fontId="3" fillId="0" borderId="14" xfId="3" applyNumberFormat="1" applyFont="1" applyFill="1" applyBorder="1" applyAlignment="1">
      <alignment horizontal="left" vertical="center" wrapText="1"/>
    </xf>
    <xf numFmtId="4" fontId="3" fillId="0" borderId="14" xfId="4" applyNumberFormat="1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wrapText="1"/>
    </xf>
    <xf numFmtId="4" fontId="3" fillId="0" borderId="15" xfId="5" applyNumberFormat="1" applyFont="1" applyFill="1" applyBorder="1" applyAlignment="1">
      <alignment horizontal="center" vertical="center" wrapText="1"/>
    </xf>
    <xf numFmtId="0" fontId="3" fillId="0" borderId="15" xfId="3" applyFont="1" applyBorder="1" applyAlignment="1">
      <alignment horizontal="left" vertical="center" wrapText="1"/>
    </xf>
    <xf numFmtId="0" fontId="3" fillId="0" borderId="14" xfId="3" applyFont="1" applyBorder="1" applyAlignment="1">
      <alignment horizontal="center" vertical="center" wrapText="1"/>
    </xf>
    <xf numFmtId="2" fontId="3" fillId="0" borderId="15" xfId="3" applyNumberFormat="1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  <xf numFmtId="4" fontId="3" fillId="0" borderId="15" xfId="3" applyNumberFormat="1" applyFont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0 13" xfId="1" xr:uid="{00000000-0005-0000-0000-000001000000}"/>
    <cellStyle name="Обычный 3 2 5 6" xfId="2" xr:uid="{00000000-0005-0000-0000-000002000000}"/>
    <cellStyle name="Обычный 7" xfId="3" xr:uid="{00000000-0005-0000-0000-000003000000}"/>
    <cellStyle name="Финансовый" xfId="5" builtinId="3"/>
    <cellStyle name="Финансовый 4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3">
    <tabColor rgb="FF92D050"/>
    <pageSetUpPr fitToPage="1"/>
  </sheetPr>
  <dimension ref="A1:AI89"/>
  <sheetViews>
    <sheetView showGridLines="0" tabSelected="1" zoomScale="55" zoomScaleNormal="55" workbookViewId="0">
      <pane xSplit="4" ySplit="19" topLeftCell="E20" activePane="bottomRight" state="frozen"/>
      <selection pane="topRight" activeCell="E1" sqref="E1"/>
      <selection pane="bottomLeft" activeCell="A20" sqref="A20"/>
      <selection pane="bottomRight"/>
    </sheetView>
  </sheetViews>
  <sheetFormatPr defaultRowHeight="15" customHeight="1" x14ac:dyDescent="0.25"/>
  <cols>
    <col min="1" max="1" width="14.28515625" style="1" customWidth="1"/>
    <col min="2" max="2" width="72" style="1" customWidth="1"/>
    <col min="3" max="3" width="25.140625" style="1" customWidth="1"/>
    <col min="4" max="4" width="39.140625" style="1" customWidth="1"/>
    <col min="5" max="6" width="14.5703125" style="1" customWidth="1"/>
    <col min="7" max="7" width="16.7109375" style="1" customWidth="1"/>
    <col min="8" max="25" width="14.5703125" style="1" customWidth="1"/>
    <col min="26" max="26" width="63" style="3" customWidth="1"/>
    <col min="27" max="27" width="15.7109375" style="3" customWidth="1"/>
    <col min="28" max="28" width="56.28515625" style="3" customWidth="1"/>
    <col min="29" max="35" width="15.7109375" style="3" customWidth="1"/>
    <col min="36" max="16384" width="9.140625" style="1"/>
  </cols>
  <sheetData>
    <row r="1" spans="1:26" s="3" customFormat="1" ht="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2" t="s">
        <v>0</v>
      </c>
    </row>
    <row r="2" spans="1:26" s="3" customFormat="1" ht="1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2" t="s">
        <v>1</v>
      </c>
    </row>
    <row r="3" spans="1:26" s="3" customFormat="1" ht="1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2" t="s">
        <v>2</v>
      </c>
    </row>
    <row r="4" spans="1:26" s="3" customFormat="1" ht="15" customHeight="1" x14ac:dyDescent="0.25">
      <c r="A4" s="40" t="s">
        <v>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</row>
    <row r="5" spans="1:26" s="3" customFormat="1" ht="15" customHeight="1" x14ac:dyDescent="0.25">
      <c r="A5" s="40" t="s">
        <v>114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</row>
    <row r="7" spans="1:26" s="3" customFormat="1" ht="15" customHeight="1" x14ac:dyDescent="0.25">
      <c r="A7" s="40" t="s">
        <v>120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</row>
    <row r="10" spans="1:26" s="3" customFormat="1" ht="15" customHeight="1" x14ac:dyDescent="0.25">
      <c r="A10" s="40" t="s">
        <v>115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</row>
    <row r="11" spans="1:26" s="3" customFormat="1" ht="15" customHeight="1" x14ac:dyDescent="0.25">
      <c r="A11" s="4"/>
      <c r="B11" s="1"/>
      <c r="C11" s="1"/>
      <c r="D11" s="5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6"/>
    </row>
    <row r="12" spans="1:26" s="3" customFormat="1" ht="15" customHeight="1" x14ac:dyDescent="0.25">
      <c r="A12" s="40" t="s">
        <v>121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</row>
    <row r="13" spans="1:26" s="3" customFormat="1" ht="15" customHeight="1" x14ac:dyDescent="0.25"/>
    <row r="14" spans="1:26" s="3" customFormat="1" ht="15" customHeight="1" x14ac:dyDescent="0.25"/>
    <row r="15" spans="1:26" s="3" customFormat="1" ht="38.25" customHeight="1" x14ac:dyDescent="0.25">
      <c r="A15" s="37" t="s">
        <v>4</v>
      </c>
      <c r="B15" s="37" t="s">
        <v>5</v>
      </c>
      <c r="C15" s="37" t="s">
        <v>6</v>
      </c>
      <c r="D15" s="37" t="s">
        <v>7</v>
      </c>
      <c r="E15" s="41" t="s">
        <v>116</v>
      </c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3"/>
      <c r="S15" s="28" t="s">
        <v>117</v>
      </c>
      <c r="T15" s="29"/>
      <c r="U15" s="29"/>
      <c r="V15" s="29"/>
      <c r="W15" s="29"/>
      <c r="X15" s="29"/>
      <c r="Y15" s="30"/>
      <c r="Z15" s="37" t="s">
        <v>8</v>
      </c>
    </row>
    <row r="16" spans="1:26" s="3" customFormat="1" ht="15" customHeight="1" x14ac:dyDescent="0.25">
      <c r="A16" s="38"/>
      <c r="B16" s="38"/>
      <c r="C16" s="38"/>
      <c r="D16" s="38"/>
      <c r="E16" s="28" t="s">
        <v>9</v>
      </c>
      <c r="F16" s="29"/>
      <c r="G16" s="29"/>
      <c r="H16" s="29"/>
      <c r="I16" s="29"/>
      <c r="J16" s="29"/>
      <c r="K16" s="30"/>
      <c r="L16" s="28" t="s">
        <v>10</v>
      </c>
      <c r="M16" s="29"/>
      <c r="N16" s="29"/>
      <c r="O16" s="29"/>
      <c r="P16" s="29"/>
      <c r="Q16" s="29"/>
      <c r="R16" s="30"/>
      <c r="S16" s="31"/>
      <c r="T16" s="32"/>
      <c r="U16" s="32"/>
      <c r="V16" s="32"/>
      <c r="W16" s="32"/>
      <c r="X16" s="32"/>
      <c r="Y16" s="33"/>
      <c r="Z16" s="38"/>
    </row>
    <row r="17" spans="1:35" ht="15" customHeight="1" x14ac:dyDescent="0.25">
      <c r="A17" s="38"/>
      <c r="B17" s="38"/>
      <c r="C17" s="38"/>
      <c r="D17" s="38"/>
      <c r="E17" s="34"/>
      <c r="F17" s="35"/>
      <c r="G17" s="35"/>
      <c r="H17" s="35"/>
      <c r="I17" s="35"/>
      <c r="J17" s="35"/>
      <c r="K17" s="36"/>
      <c r="L17" s="34"/>
      <c r="M17" s="35"/>
      <c r="N17" s="35"/>
      <c r="O17" s="35"/>
      <c r="P17" s="35"/>
      <c r="Q17" s="35"/>
      <c r="R17" s="36"/>
      <c r="S17" s="34"/>
      <c r="T17" s="35"/>
      <c r="U17" s="35"/>
      <c r="V17" s="35"/>
      <c r="W17" s="35"/>
      <c r="X17" s="35"/>
      <c r="Y17" s="36"/>
      <c r="Z17" s="38"/>
    </row>
    <row r="18" spans="1:35" ht="66" customHeight="1" x14ac:dyDescent="0.25">
      <c r="A18" s="39"/>
      <c r="B18" s="39"/>
      <c r="C18" s="39"/>
      <c r="D18" s="39"/>
      <c r="E18" s="7" t="s">
        <v>11</v>
      </c>
      <c r="F18" s="7" t="s">
        <v>12</v>
      </c>
      <c r="G18" s="7" t="s">
        <v>13</v>
      </c>
      <c r="H18" s="7" t="s">
        <v>14</v>
      </c>
      <c r="I18" s="7" t="s">
        <v>15</v>
      </c>
      <c r="J18" s="7" t="s">
        <v>16</v>
      </c>
      <c r="K18" s="7" t="s">
        <v>17</v>
      </c>
      <c r="L18" s="7" t="s">
        <v>11</v>
      </c>
      <c r="M18" s="7" t="s">
        <v>12</v>
      </c>
      <c r="N18" s="7" t="s">
        <v>13</v>
      </c>
      <c r="O18" s="7" t="s">
        <v>14</v>
      </c>
      <c r="P18" s="7" t="s">
        <v>15</v>
      </c>
      <c r="Q18" s="7" t="s">
        <v>16</v>
      </c>
      <c r="R18" s="7" t="s">
        <v>17</v>
      </c>
      <c r="S18" s="7" t="s">
        <v>11</v>
      </c>
      <c r="T18" s="7" t="s">
        <v>12</v>
      </c>
      <c r="U18" s="7" t="s">
        <v>13</v>
      </c>
      <c r="V18" s="7" t="s">
        <v>14</v>
      </c>
      <c r="W18" s="7" t="s">
        <v>15</v>
      </c>
      <c r="X18" s="7" t="s">
        <v>16</v>
      </c>
      <c r="Y18" s="7" t="s">
        <v>17</v>
      </c>
      <c r="Z18" s="39"/>
    </row>
    <row r="19" spans="1:35" ht="15" customHeight="1" x14ac:dyDescent="0.25">
      <c r="A19" s="8">
        <v>1</v>
      </c>
      <c r="B19" s="8">
        <f>A19+1</f>
        <v>2</v>
      </c>
      <c r="C19" s="8">
        <f>B19+1</f>
        <v>3</v>
      </c>
      <c r="D19" s="8">
        <f t="shared" ref="D19:Z19" si="0">C19+1</f>
        <v>4</v>
      </c>
      <c r="E19" s="8">
        <f t="shared" si="0"/>
        <v>5</v>
      </c>
      <c r="F19" s="8">
        <f t="shared" si="0"/>
        <v>6</v>
      </c>
      <c r="G19" s="8">
        <f t="shared" si="0"/>
        <v>7</v>
      </c>
      <c r="H19" s="8">
        <f t="shared" si="0"/>
        <v>8</v>
      </c>
      <c r="I19" s="8">
        <f t="shared" si="0"/>
        <v>9</v>
      </c>
      <c r="J19" s="8">
        <f t="shared" si="0"/>
        <v>10</v>
      </c>
      <c r="K19" s="8">
        <f t="shared" si="0"/>
        <v>11</v>
      </c>
      <c r="L19" s="8">
        <f t="shared" si="0"/>
        <v>12</v>
      </c>
      <c r="M19" s="8">
        <f t="shared" si="0"/>
        <v>13</v>
      </c>
      <c r="N19" s="8">
        <f t="shared" si="0"/>
        <v>14</v>
      </c>
      <c r="O19" s="8">
        <f t="shared" si="0"/>
        <v>15</v>
      </c>
      <c r="P19" s="8">
        <f t="shared" si="0"/>
        <v>16</v>
      </c>
      <c r="Q19" s="8">
        <f t="shared" si="0"/>
        <v>17</v>
      </c>
      <c r="R19" s="8">
        <f t="shared" si="0"/>
        <v>18</v>
      </c>
      <c r="S19" s="8">
        <f t="shared" si="0"/>
        <v>19</v>
      </c>
      <c r="T19" s="8">
        <f t="shared" si="0"/>
        <v>20</v>
      </c>
      <c r="U19" s="8">
        <f t="shared" si="0"/>
        <v>21</v>
      </c>
      <c r="V19" s="8">
        <f t="shared" si="0"/>
        <v>22</v>
      </c>
      <c r="W19" s="8">
        <f t="shared" si="0"/>
        <v>23</v>
      </c>
      <c r="X19" s="8">
        <f t="shared" si="0"/>
        <v>24</v>
      </c>
      <c r="Y19" s="8">
        <f t="shared" si="0"/>
        <v>25</v>
      </c>
      <c r="Z19" s="8">
        <f t="shared" si="0"/>
        <v>26</v>
      </c>
    </row>
    <row r="20" spans="1:35" s="15" customFormat="1" ht="18.75" x14ac:dyDescent="0.25">
      <c r="A20" s="9" t="s">
        <v>18</v>
      </c>
      <c r="B20" s="10" t="s">
        <v>19</v>
      </c>
      <c r="C20" s="11" t="s">
        <v>20</v>
      </c>
      <c r="D20" s="12" t="s">
        <v>21</v>
      </c>
      <c r="E20" s="13">
        <f t="shared" ref="E20:R20" si="1">SUM(E21:E26)</f>
        <v>0.56000000000000005</v>
      </c>
      <c r="F20" s="13">
        <f t="shared" si="1"/>
        <v>0</v>
      </c>
      <c r="G20" s="13">
        <f t="shared" si="1"/>
        <v>0</v>
      </c>
      <c r="H20" s="13">
        <f t="shared" si="1"/>
        <v>0</v>
      </c>
      <c r="I20" s="13">
        <f t="shared" si="1"/>
        <v>377</v>
      </c>
      <c r="J20" s="13">
        <f t="shared" si="1"/>
        <v>0</v>
      </c>
      <c r="K20" s="13">
        <f t="shared" si="1"/>
        <v>0</v>
      </c>
      <c r="L20" s="13">
        <f t="shared" si="1"/>
        <v>1.9200000000000002</v>
      </c>
      <c r="M20" s="13">
        <f t="shared" si="1"/>
        <v>0</v>
      </c>
      <c r="N20" s="13">
        <f t="shared" si="1"/>
        <v>4.0709999999999997</v>
      </c>
      <c r="O20" s="13">
        <f t="shared" si="1"/>
        <v>0</v>
      </c>
      <c r="P20" s="13">
        <f t="shared" si="1"/>
        <v>332</v>
      </c>
      <c r="Q20" s="13">
        <f t="shared" si="1"/>
        <v>0</v>
      </c>
      <c r="R20" s="13">
        <f t="shared" si="1"/>
        <v>30</v>
      </c>
      <c r="S20" s="13">
        <f t="shared" ref="S20:Y31" si="2">IF(E20="нд","нд",N(L20)-N(E20))</f>
        <v>1.36</v>
      </c>
      <c r="T20" s="13">
        <f t="shared" si="2"/>
        <v>0</v>
      </c>
      <c r="U20" s="13">
        <f t="shared" si="2"/>
        <v>4.0709999999999997</v>
      </c>
      <c r="V20" s="13">
        <f t="shared" si="2"/>
        <v>0</v>
      </c>
      <c r="W20" s="13">
        <f t="shared" si="2"/>
        <v>-45</v>
      </c>
      <c r="X20" s="13">
        <f t="shared" si="2"/>
        <v>0</v>
      </c>
      <c r="Y20" s="13">
        <f t="shared" si="2"/>
        <v>30</v>
      </c>
      <c r="Z20" s="25" t="s">
        <v>21</v>
      </c>
      <c r="AA20" s="14"/>
      <c r="AB20" s="14"/>
      <c r="AC20" s="14"/>
      <c r="AD20" s="14"/>
      <c r="AE20" s="14"/>
      <c r="AF20" s="14"/>
      <c r="AG20" s="14"/>
      <c r="AH20" s="14"/>
      <c r="AI20" s="14"/>
    </row>
    <row r="21" spans="1:35" s="15" customFormat="1" ht="18.75" x14ac:dyDescent="0.25">
      <c r="A21" s="9" t="s">
        <v>22</v>
      </c>
      <c r="B21" s="10" t="s">
        <v>23</v>
      </c>
      <c r="C21" s="11" t="s">
        <v>20</v>
      </c>
      <c r="D21" s="12" t="s">
        <v>21</v>
      </c>
      <c r="E21" s="13">
        <f>SUM(E28)</f>
        <v>0</v>
      </c>
      <c r="F21" s="13">
        <f t="shared" ref="F21:R21" si="3">SUM(F28)</f>
        <v>0</v>
      </c>
      <c r="G21" s="13">
        <f t="shared" si="3"/>
        <v>0</v>
      </c>
      <c r="H21" s="13">
        <f t="shared" si="3"/>
        <v>0</v>
      </c>
      <c r="I21" s="13">
        <f t="shared" si="3"/>
        <v>0</v>
      </c>
      <c r="J21" s="13">
        <f t="shared" si="3"/>
        <v>0</v>
      </c>
      <c r="K21" s="13">
        <f t="shared" si="3"/>
        <v>0</v>
      </c>
      <c r="L21" s="13">
        <f t="shared" si="3"/>
        <v>1.36</v>
      </c>
      <c r="M21" s="13">
        <f t="shared" si="3"/>
        <v>0</v>
      </c>
      <c r="N21" s="13">
        <f t="shared" si="3"/>
        <v>3.931</v>
      </c>
      <c r="O21" s="13">
        <f t="shared" si="3"/>
        <v>0</v>
      </c>
      <c r="P21" s="13">
        <f t="shared" si="3"/>
        <v>51</v>
      </c>
      <c r="Q21" s="13">
        <f t="shared" si="3"/>
        <v>0</v>
      </c>
      <c r="R21" s="13">
        <f t="shared" si="3"/>
        <v>0</v>
      </c>
      <c r="S21" s="13">
        <f t="shared" si="2"/>
        <v>1.36</v>
      </c>
      <c r="T21" s="13">
        <f t="shared" si="2"/>
        <v>0</v>
      </c>
      <c r="U21" s="13">
        <f t="shared" si="2"/>
        <v>3.931</v>
      </c>
      <c r="V21" s="13">
        <f t="shared" si="2"/>
        <v>0</v>
      </c>
      <c r="W21" s="13">
        <f t="shared" si="2"/>
        <v>51</v>
      </c>
      <c r="X21" s="13">
        <f t="shared" si="2"/>
        <v>0</v>
      </c>
      <c r="Y21" s="13">
        <f t="shared" si="2"/>
        <v>0</v>
      </c>
      <c r="Z21" s="25" t="s">
        <v>21</v>
      </c>
      <c r="AA21" s="14"/>
      <c r="AB21" s="14"/>
      <c r="AC21" s="14"/>
      <c r="AD21" s="14"/>
      <c r="AE21" s="14"/>
      <c r="AF21" s="14"/>
      <c r="AG21" s="14"/>
      <c r="AH21" s="14"/>
      <c r="AI21" s="14"/>
    </row>
    <row r="22" spans="1:35" s="15" customFormat="1" ht="18.75" x14ac:dyDescent="0.25">
      <c r="A22" s="9" t="s">
        <v>24</v>
      </c>
      <c r="B22" s="10" t="s">
        <v>25</v>
      </c>
      <c r="C22" s="11" t="s">
        <v>20</v>
      </c>
      <c r="D22" s="12" t="s">
        <v>21</v>
      </c>
      <c r="E22" s="13">
        <f>SUM(E44)</f>
        <v>0.56000000000000005</v>
      </c>
      <c r="F22" s="13">
        <f t="shared" ref="F22:R22" si="4">SUM(F44)</f>
        <v>0</v>
      </c>
      <c r="G22" s="13">
        <f t="shared" si="4"/>
        <v>0</v>
      </c>
      <c r="H22" s="13">
        <f t="shared" si="4"/>
        <v>0</v>
      </c>
      <c r="I22" s="13">
        <f t="shared" si="4"/>
        <v>377</v>
      </c>
      <c r="J22" s="13">
        <f t="shared" si="4"/>
        <v>0</v>
      </c>
      <c r="K22" s="13">
        <f t="shared" si="4"/>
        <v>0</v>
      </c>
      <c r="L22" s="13">
        <f t="shared" si="4"/>
        <v>0.56000000000000005</v>
      </c>
      <c r="M22" s="13">
        <f t="shared" si="4"/>
        <v>0</v>
      </c>
      <c r="N22" s="13">
        <f t="shared" si="4"/>
        <v>0.14000000000000001</v>
      </c>
      <c r="O22" s="13">
        <f t="shared" si="4"/>
        <v>0</v>
      </c>
      <c r="P22" s="13">
        <f t="shared" si="4"/>
        <v>281</v>
      </c>
      <c r="Q22" s="13">
        <f t="shared" si="4"/>
        <v>0</v>
      </c>
      <c r="R22" s="13">
        <f t="shared" si="4"/>
        <v>11</v>
      </c>
      <c r="S22" s="13">
        <f t="shared" si="2"/>
        <v>0</v>
      </c>
      <c r="T22" s="13">
        <f t="shared" si="2"/>
        <v>0</v>
      </c>
      <c r="U22" s="13">
        <f t="shared" si="2"/>
        <v>0.14000000000000001</v>
      </c>
      <c r="V22" s="13">
        <f t="shared" si="2"/>
        <v>0</v>
      </c>
      <c r="W22" s="13">
        <f t="shared" si="2"/>
        <v>-96</v>
      </c>
      <c r="X22" s="13">
        <f t="shared" si="2"/>
        <v>0</v>
      </c>
      <c r="Y22" s="13">
        <f t="shared" si="2"/>
        <v>11</v>
      </c>
      <c r="Z22" s="25" t="s">
        <v>21</v>
      </c>
      <c r="AA22" s="14"/>
      <c r="AB22" s="14"/>
      <c r="AC22" s="14"/>
      <c r="AD22" s="14"/>
      <c r="AE22" s="14"/>
      <c r="AF22" s="14"/>
      <c r="AG22" s="14"/>
      <c r="AH22" s="14"/>
      <c r="AI22" s="14"/>
    </row>
    <row r="23" spans="1:35" s="15" customFormat="1" ht="47.25" x14ac:dyDescent="0.25">
      <c r="A23" s="9" t="s">
        <v>26</v>
      </c>
      <c r="B23" s="10" t="s">
        <v>27</v>
      </c>
      <c r="C23" s="11" t="s">
        <v>20</v>
      </c>
      <c r="D23" s="12" t="s">
        <v>21</v>
      </c>
      <c r="E23" s="13">
        <f>SUM(E73)</f>
        <v>0</v>
      </c>
      <c r="F23" s="13">
        <f t="shared" ref="F23:R23" si="5">SUM(F73)</f>
        <v>0</v>
      </c>
      <c r="G23" s="13">
        <f t="shared" si="5"/>
        <v>0</v>
      </c>
      <c r="H23" s="13">
        <f t="shared" si="5"/>
        <v>0</v>
      </c>
      <c r="I23" s="13">
        <f t="shared" si="5"/>
        <v>0</v>
      </c>
      <c r="J23" s="13">
        <f t="shared" si="5"/>
        <v>0</v>
      </c>
      <c r="K23" s="13">
        <f t="shared" si="5"/>
        <v>0</v>
      </c>
      <c r="L23" s="13">
        <f t="shared" si="5"/>
        <v>0</v>
      </c>
      <c r="M23" s="13">
        <f t="shared" si="5"/>
        <v>0</v>
      </c>
      <c r="N23" s="13">
        <f t="shared" si="5"/>
        <v>0</v>
      </c>
      <c r="O23" s="13">
        <f t="shared" si="5"/>
        <v>0</v>
      </c>
      <c r="P23" s="13">
        <f t="shared" si="5"/>
        <v>0</v>
      </c>
      <c r="Q23" s="13">
        <f t="shared" si="5"/>
        <v>0</v>
      </c>
      <c r="R23" s="13">
        <f t="shared" si="5"/>
        <v>0</v>
      </c>
      <c r="S23" s="13">
        <f t="shared" si="2"/>
        <v>0</v>
      </c>
      <c r="T23" s="13">
        <f t="shared" si="2"/>
        <v>0</v>
      </c>
      <c r="U23" s="13">
        <f t="shared" si="2"/>
        <v>0</v>
      </c>
      <c r="V23" s="13">
        <f t="shared" si="2"/>
        <v>0</v>
      </c>
      <c r="W23" s="13">
        <f t="shared" si="2"/>
        <v>0</v>
      </c>
      <c r="X23" s="13">
        <f t="shared" si="2"/>
        <v>0</v>
      </c>
      <c r="Y23" s="13">
        <f t="shared" si="2"/>
        <v>0</v>
      </c>
      <c r="Z23" s="25" t="s">
        <v>21</v>
      </c>
      <c r="AA23" s="14"/>
      <c r="AB23" s="14"/>
      <c r="AC23" s="14"/>
      <c r="AD23" s="14"/>
      <c r="AE23" s="14"/>
      <c r="AF23" s="14"/>
      <c r="AG23" s="14"/>
      <c r="AH23" s="14"/>
      <c r="AI23" s="14"/>
    </row>
    <row r="24" spans="1:35" s="15" customFormat="1" ht="31.5" x14ac:dyDescent="0.25">
      <c r="A24" s="9" t="s">
        <v>28</v>
      </c>
      <c r="B24" s="10" t="s">
        <v>29</v>
      </c>
      <c r="C24" s="11" t="s">
        <v>20</v>
      </c>
      <c r="D24" s="12" t="s">
        <v>21</v>
      </c>
      <c r="E24" s="13">
        <f>SUM(E76)</f>
        <v>0</v>
      </c>
      <c r="F24" s="13">
        <f t="shared" ref="F24:R24" si="6">SUM(F76)</f>
        <v>0</v>
      </c>
      <c r="G24" s="13">
        <f t="shared" si="6"/>
        <v>0</v>
      </c>
      <c r="H24" s="13">
        <f t="shared" si="6"/>
        <v>0</v>
      </c>
      <c r="I24" s="13">
        <f t="shared" si="6"/>
        <v>0</v>
      </c>
      <c r="J24" s="13">
        <f t="shared" si="6"/>
        <v>0</v>
      </c>
      <c r="K24" s="13">
        <f t="shared" si="6"/>
        <v>0</v>
      </c>
      <c r="L24" s="13">
        <f t="shared" si="6"/>
        <v>0</v>
      </c>
      <c r="M24" s="13">
        <f t="shared" si="6"/>
        <v>0</v>
      </c>
      <c r="N24" s="13">
        <f t="shared" si="6"/>
        <v>0</v>
      </c>
      <c r="O24" s="13">
        <f t="shared" si="6"/>
        <v>0</v>
      </c>
      <c r="P24" s="13">
        <f t="shared" si="6"/>
        <v>0</v>
      </c>
      <c r="Q24" s="13">
        <f t="shared" si="6"/>
        <v>0</v>
      </c>
      <c r="R24" s="13">
        <f t="shared" si="6"/>
        <v>0</v>
      </c>
      <c r="S24" s="13">
        <f t="shared" si="2"/>
        <v>0</v>
      </c>
      <c r="T24" s="13">
        <f t="shared" si="2"/>
        <v>0</v>
      </c>
      <c r="U24" s="13">
        <f t="shared" si="2"/>
        <v>0</v>
      </c>
      <c r="V24" s="13">
        <f t="shared" si="2"/>
        <v>0</v>
      </c>
      <c r="W24" s="13">
        <f t="shared" si="2"/>
        <v>0</v>
      </c>
      <c r="X24" s="13">
        <f t="shared" si="2"/>
        <v>0</v>
      </c>
      <c r="Y24" s="13">
        <f t="shared" si="2"/>
        <v>0</v>
      </c>
      <c r="Z24" s="25" t="s">
        <v>21</v>
      </c>
      <c r="AA24" s="14"/>
      <c r="AB24" s="14"/>
      <c r="AC24" s="14"/>
      <c r="AD24" s="14"/>
      <c r="AE24" s="14"/>
      <c r="AF24" s="14"/>
      <c r="AG24" s="14"/>
      <c r="AH24" s="14"/>
      <c r="AI24" s="14"/>
    </row>
    <row r="25" spans="1:35" s="15" customFormat="1" ht="31.5" x14ac:dyDescent="0.25">
      <c r="A25" s="9" t="s">
        <v>30</v>
      </c>
      <c r="B25" s="10" t="s">
        <v>31</v>
      </c>
      <c r="C25" s="11" t="s">
        <v>20</v>
      </c>
      <c r="D25" s="12" t="s">
        <v>21</v>
      </c>
      <c r="E25" s="13">
        <f>SUM(E77)</f>
        <v>0</v>
      </c>
      <c r="F25" s="13">
        <f t="shared" ref="F25:R25" si="7">SUM(F77)</f>
        <v>0</v>
      </c>
      <c r="G25" s="13">
        <f t="shared" si="7"/>
        <v>0</v>
      </c>
      <c r="H25" s="13">
        <f t="shared" si="7"/>
        <v>0</v>
      </c>
      <c r="I25" s="13">
        <f t="shared" si="7"/>
        <v>0</v>
      </c>
      <c r="J25" s="13">
        <f t="shared" si="7"/>
        <v>0</v>
      </c>
      <c r="K25" s="13">
        <f t="shared" si="7"/>
        <v>0</v>
      </c>
      <c r="L25" s="13">
        <f t="shared" si="7"/>
        <v>0</v>
      </c>
      <c r="M25" s="13">
        <f t="shared" si="7"/>
        <v>0</v>
      </c>
      <c r="N25" s="13">
        <f t="shared" si="7"/>
        <v>0</v>
      </c>
      <c r="O25" s="13">
        <f t="shared" si="7"/>
        <v>0</v>
      </c>
      <c r="P25" s="13">
        <f t="shared" si="7"/>
        <v>0</v>
      </c>
      <c r="Q25" s="13">
        <f t="shared" si="7"/>
        <v>0</v>
      </c>
      <c r="R25" s="13">
        <f t="shared" si="7"/>
        <v>0</v>
      </c>
      <c r="S25" s="13">
        <f t="shared" si="2"/>
        <v>0</v>
      </c>
      <c r="T25" s="13">
        <f t="shared" si="2"/>
        <v>0</v>
      </c>
      <c r="U25" s="13">
        <f t="shared" si="2"/>
        <v>0</v>
      </c>
      <c r="V25" s="13">
        <f t="shared" si="2"/>
        <v>0</v>
      </c>
      <c r="W25" s="13">
        <f t="shared" si="2"/>
        <v>0</v>
      </c>
      <c r="X25" s="13">
        <f t="shared" si="2"/>
        <v>0</v>
      </c>
      <c r="Y25" s="13">
        <f t="shared" si="2"/>
        <v>0</v>
      </c>
      <c r="Z25" s="25" t="s">
        <v>21</v>
      </c>
      <c r="AA25" s="14"/>
      <c r="AB25" s="14"/>
      <c r="AC25" s="14"/>
      <c r="AD25" s="14"/>
      <c r="AE25" s="14"/>
      <c r="AF25" s="14"/>
      <c r="AG25" s="14"/>
      <c r="AH25" s="14"/>
      <c r="AI25" s="14"/>
    </row>
    <row r="26" spans="1:35" s="15" customFormat="1" ht="18.75" x14ac:dyDescent="0.25">
      <c r="A26" s="9" t="s">
        <v>32</v>
      </c>
      <c r="B26" s="10" t="s">
        <v>33</v>
      </c>
      <c r="C26" s="11" t="s">
        <v>20</v>
      </c>
      <c r="D26" s="12" t="s">
        <v>21</v>
      </c>
      <c r="E26" s="13">
        <f>SUM(E78)</f>
        <v>0</v>
      </c>
      <c r="F26" s="13">
        <f t="shared" ref="F26:R26" si="8">SUM(F78)</f>
        <v>0</v>
      </c>
      <c r="G26" s="13">
        <f t="shared" si="8"/>
        <v>0</v>
      </c>
      <c r="H26" s="13">
        <f t="shared" si="8"/>
        <v>0</v>
      </c>
      <c r="I26" s="13">
        <f t="shared" si="8"/>
        <v>0</v>
      </c>
      <c r="J26" s="13">
        <f t="shared" si="8"/>
        <v>0</v>
      </c>
      <c r="K26" s="13">
        <f t="shared" si="8"/>
        <v>0</v>
      </c>
      <c r="L26" s="13">
        <f t="shared" si="8"/>
        <v>0</v>
      </c>
      <c r="M26" s="13">
        <f t="shared" si="8"/>
        <v>0</v>
      </c>
      <c r="N26" s="13">
        <f t="shared" si="8"/>
        <v>0</v>
      </c>
      <c r="O26" s="13">
        <f t="shared" si="8"/>
        <v>0</v>
      </c>
      <c r="P26" s="13">
        <f t="shared" si="8"/>
        <v>0</v>
      </c>
      <c r="Q26" s="13">
        <f t="shared" si="8"/>
        <v>0</v>
      </c>
      <c r="R26" s="13">
        <f t="shared" si="8"/>
        <v>19</v>
      </c>
      <c r="S26" s="13">
        <f t="shared" si="2"/>
        <v>0</v>
      </c>
      <c r="T26" s="13">
        <f t="shared" si="2"/>
        <v>0</v>
      </c>
      <c r="U26" s="13">
        <f t="shared" si="2"/>
        <v>0</v>
      </c>
      <c r="V26" s="13">
        <f t="shared" si="2"/>
        <v>0</v>
      </c>
      <c r="W26" s="13">
        <f t="shared" si="2"/>
        <v>0</v>
      </c>
      <c r="X26" s="13">
        <f t="shared" si="2"/>
        <v>0</v>
      </c>
      <c r="Y26" s="13">
        <f t="shared" si="2"/>
        <v>19</v>
      </c>
      <c r="Z26" s="25" t="s">
        <v>21</v>
      </c>
      <c r="AA26" s="14"/>
      <c r="AB26" s="14"/>
      <c r="AC26" s="14"/>
      <c r="AD26" s="14"/>
      <c r="AE26" s="14"/>
      <c r="AF26" s="14"/>
      <c r="AG26" s="14"/>
      <c r="AH26" s="14"/>
      <c r="AI26" s="14"/>
    </row>
    <row r="27" spans="1:35" s="15" customFormat="1" ht="18.75" x14ac:dyDescent="0.25">
      <c r="A27" s="9" t="s">
        <v>34</v>
      </c>
      <c r="B27" s="10" t="s">
        <v>35</v>
      </c>
      <c r="C27" s="11" t="s">
        <v>20</v>
      </c>
      <c r="D27" s="12" t="s">
        <v>21</v>
      </c>
      <c r="E27" s="16">
        <f t="shared" ref="E27:R27" si="9">SUM(E28,E44,E73,E76,E77,E78)</f>
        <v>0.56000000000000005</v>
      </c>
      <c r="F27" s="16">
        <f t="shared" si="9"/>
        <v>0</v>
      </c>
      <c r="G27" s="16">
        <f t="shared" si="9"/>
        <v>0</v>
      </c>
      <c r="H27" s="16">
        <f t="shared" si="9"/>
        <v>0</v>
      </c>
      <c r="I27" s="16">
        <f t="shared" si="9"/>
        <v>377</v>
      </c>
      <c r="J27" s="16">
        <f t="shared" si="9"/>
        <v>0</v>
      </c>
      <c r="K27" s="16">
        <f t="shared" si="9"/>
        <v>0</v>
      </c>
      <c r="L27" s="16">
        <f t="shared" si="9"/>
        <v>1.9200000000000002</v>
      </c>
      <c r="M27" s="16">
        <f t="shared" si="9"/>
        <v>0</v>
      </c>
      <c r="N27" s="16">
        <f t="shared" si="9"/>
        <v>4.0709999999999997</v>
      </c>
      <c r="O27" s="16">
        <f t="shared" si="9"/>
        <v>0</v>
      </c>
      <c r="P27" s="16">
        <f t="shared" si="9"/>
        <v>332</v>
      </c>
      <c r="Q27" s="16">
        <f t="shared" si="9"/>
        <v>0</v>
      </c>
      <c r="R27" s="16">
        <f t="shared" si="9"/>
        <v>30</v>
      </c>
      <c r="S27" s="16">
        <f t="shared" si="2"/>
        <v>1.36</v>
      </c>
      <c r="T27" s="16">
        <f t="shared" si="2"/>
        <v>0</v>
      </c>
      <c r="U27" s="16">
        <f t="shared" si="2"/>
        <v>4.0709999999999997</v>
      </c>
      <c r="V27" s="16">
        <f t="shared" si="2"/>
        <v>0</v>
      </c>
      <c r="W27" s="16">
        <f t="shared" si="2"/>
        <v>-45</v>
      </c>
      <c r="X27" s="16">
        <f t="shared" si="2"/>
        <v>0</v>
      </c>
      <c r="Y27" s="16">
        <f t="shared" si="2"/>
        <v>30</v>
      </c>
      <c r="Z27" s="25" t="s">
        <v>21</v>
      </c>
      <c r="AA27" s="14"/>
      <c r="AB27" s="14"/>
      <c r="AC27" s="14"/>
      <c r="AD27" s="14"/>
      <c r="AE27" s="14"/>
      <c r="AF27" s="14"/>
      <c r="AG27" s="14"/>
      <c r="AH27" s="14"/>
      <c r="AI27" s="14"/>
    </row>
    <row r="28" spans="1:35" s="15" customFormat="1" ht="18.75" x14ac:dyDescent="0.25">
      <c r="A28" s="9" t="s">
        <v>36</v>
      </c>
      <c r="B28" s="10" t="s">
        <v>37</v>
      </c>
      <c r="C28" s="11" t="s">
        <v>20</v>
      </c>
      <c r="D28" s="12" t="s">
        <v>21</v>
      </c>
      <c r="E28" s="16">
        <f t="shared" ref="E28:R28" si="10">SUM(E29,E34,E37,E41)</f>
        <v>0</v>
      </c>
      <c r="F28" s="16">
        <f t="shared" si="10"/>
        <v>0</v>
      </c>
      <c r="G28" s="16">
        <f t="shared" si="10"/>
        <v>0</v>
      </c>
      <c r="H28" s="16">
        <f t="shared" si="10"/>
        <v>0</v>
      </c>
      <c r="I28" s="16">
        <f t="shared" si="10"/>
        <v>0</v>
      </c>
      <c r="J28" s="16">
        <f t="shared" si="10"/>
        <v>0</v>
      </c>
      <c r="K28" s="16">
        <f t="shared" si="10"/>
        <v>0</v>
      </c>
      <c r="L28" s="16">
        <f t="shared" si="10"/>
        <v>1.36</v>
      </c>
      <c r="M28" s="16">
        <f t="shared" si="10"/>
        <v>0</v>
      </c>
      <c r="N28" s="16">
        <f t="shared" si="10"/>
        <v>3.931</v>
      </c>
      <c r="O28" s="16">
        <f t="shared" si="10"/>
        <v>0</v>
      </c>
      <c r="P28" s="16">
        <f t="shared" si="10"/>
        <v>51</v>
      </c>
      <c r="Q28" s="16">
        <f t="shared" si="10"/>
        <v>0</v>
      </c>
      <c r="R28" s="16">
        <f t="shared" si="10"/>
        <v>0</v>
      </c>
      <c r="S28" s="16">
        <f t="shared" si="2"/>
        <v>1.36</v>
      </c>
      <c r="T28" s="16">
        <f t="shared" si="2"/>
        <v>0</v>
      </c>
      <c r="U28" s="16">
        <f t="shared" si="2"/>
        <v>3.931</v>
      </c>
      <c r="V28" s="16">
        <f t="shared" si="2"/>
        <v>0</v>
      </c>
      <c r="W28" s="16">
        <f t="shared" si="2"/>
        <v>51</v>
      </c>
      <c r="X28" s="16">
        <f t="shared" si="2"/>
        <v>0</v>
      </c>
      <c r="Y28" s="16">
        <f t="shared" si="2"/>
        <v>0</v>
      </c>
      <c r="Z28" s="25" t="s">
        <v>21</v>
      </c>
      <c r="AA28" s="14"/>
      <c r="AB28" s="14"/>
      <c r="AC28" s="14"/>
      <c r="AD28" s="14"/>
      <c r="AE28" s="14"/>
      <c r="AF28" s="14"/>
      <c r="AG28" s="14"/>
      <c r="AH28" s="14"/>
      <c r="AI28" s="14"/>
    </row>
    <row r="29" spans="1:35" s="15" customFormat="1" ht="31.5" x14ac:dyDescent="0.25">
      <c r="A29" s="9" t="s">
        <v>38</v>
      </c>
      <c r="B29" s="10" t="s">
        <v>39</v>
      </c>
      <c r="C29" s="11" t="s">
        <v>20</v>
      </c>
      <c r="D29" s="12" t="s">
        <v>21</v>
      </c>
      <c r="E29" s="16">
        <f t="shared" ref="E29:R29" si="11">SUM(E30:E32)</f>
        <v>0</v>
      </c>
      <c r="F29" s="16">
        <f t="shared" si="11"/>
        <v>0</v>
      </c>
      <c r="G29" s="16">
        <f t="shared" si="11"/>
        <v>0</v>
      </c>
      <c r="H29" s="16">
        <f t="shared" si="11"/>
        <v>0</v>
      </c>
      <c r="I29" s="16">
        <f t="shared" si="11"/>
        <v>0</v>
      </c>
      <c r="J29" s="16">
        <f t="shared" si="11"/>
        <v>0</v>
      </c>
      <c r="K29" s="16">
        <f t="shared" si="11"/>
        <v>0</v>
      </c>
      <c r="L29" s="16">
        <f t="shared" si="11"/>
        <v>1.36</v>
      </c>
      <c r="M29" s="16">
        <f t="shared" si="11"/>
        <v>0</v>
      </c>
      <c r="N29" s="16">
        <f t="shared" si="11"/>
        <v>3.931</v>
      </c>
      <c r="O29" s="16">
        <f t="shared" si="11"/>
        <v>0</v>
      </c>
      <c r="P29" s="16">
        <f t="shared" si="11"/>
        <v>51</v>
      </c>
      <c r="Q29" s="16">
        <f t="shared" si="11"/>
        <v>0</v>
      </c>
      <c r="R29" s="16">
        <f t="shared" si="11"/>
        <v>0</v>
      </c>
      <c r="S29" s="16">
        <f t="shared" si="2"/>
        <v>1.36</v>
      </c>
      <c r="T29" s="16">
        <f t="shared" si="2"/>
        <v>0</v>
      </c>
      <c r="U29" s="16">
        <f t="shared" si="2"/>
        <v>3.931</v>
      </c>
      <c r="V29" s="16">
        <f t="shared" si="2"/>
        <v>0</v>
      </c>
      <c r="W29" s="16">
        <f t="shared" si="2"/>
        <v>51</v>
      </c>
      <c r="X29" s="16">
        <f t="shared" si="2"/>
        <v>0</v>
      </c>
      <c r="Y29" s="16">
        <f t="shared" si="2"/>
        <v>0</v>
      </c>
      <c r="Z29" s="25" t="s">
        <v>21</v>
      </c>
      <c r="AA29" s="14"/>
      <c r="AB29" s="14"/>
      <c r="AC29" s="14"/>
      <c r="AD29" s="14"/>
      <c r="AE29" s="14"/>
      <c r="AF29" s="14"/>
      <c r="AG29" s="14"/>
      <c r="AH29" s="14"/>
      <c r="AI29" s="14"/>
    </row>
    <row r="30" spans="1:35" s="15" customFormat="1" ht="47.25" x14ac:dyDescent="0.25">
      <c r="A30" s="9" t="s">
        <v>40</v>
      </c>
      <c r="B30" s="10" t="s">
        <v>41</v>
      </c>
      <c r="C30" s="11" t="s">
        <v>20</v>
      </c>
      <c r="D30" s="12" t="s">
        <v>21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27">
        <v>0.1</v>
      </c>
      <c r="M30" s="27">
        <v>0</v>
      </c>
      <c r="N30" s="27">
        <v>3.3220000000000001</v>
      </c>
      <c r="O30" s="27">
        <v>0</v>
      </c>
      <c r="P30" s="27">
        <v>0</v>
      </c>
      <c r="Q30" s="27">
        <v>0</v>
      </c>
      <c r="R30" s="27">
        <v>0</v>
      </c>
      <c r="S30" s="13">
        <f t="shared" si="2"/>
        <v>0.1</v>
      </c>
      <c r="T30" s="13">
        <f t="shared" si="2"/>
        <v>0</v>
      </c>
      <c r="U30" s="13">
        <f t="shared" si="2"/>
        <v>3.3220000000000001</v>
      </c>
      <c r="V30" s="13">
        <f t="shared" si="2"/>
        <v>0</v>
      </c>
      <c r="W30" s="13">
        <f t="shared" si="2"/>
        <v>0</v>
      </c>
      <c r="X30" s="13">
        <f t="shared" si="2"/>
        <v>0</v>
      </c>
      <c r="Y30" s="13">
        <f t="shared" si="2"/>
        <v>0</v>
      </c>
      <c r="Z30" s="25" t="s">
        <v>21</v>
      </c>
      <c r="AA30" s="14"/>
      <c r="AB30" s="14"/>
      <c r="AC30" s="14"/>
      <c r="AD30" s="14"/>
      <c r="AE30" s="14"/>
      <c r="AF30" s="14"/>
      <c r="AG30" s="14"/>
      <c r="AH30" s="14"/>
      <c r="AI30" s="14"/>
    </row>
    <row r="31" spans="1:35" s="15" customFormat="1" ht="47.25" x14ac:dyDescent="0.25">
      <c r="A31" s="9" t="s">
        <v>42</v>
      </c>
      <c r="B31" s="10" t="s">
        <v>43</v>
      </c>
      <c r="C31" s="11" t="s">
        <v>20</v>
      </c>
      <c r="D31" s="12" t="s">
        <v>21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27">
        <v>0</v>
      </c>
      <c r="M31" s="27">
        <v>0</v>
      </c>
      <c r="N31" s="27">
        <v>0.26800000000000002</v>
      </c>
      <c r="O31" s="27">
        <v>0</v>
      </c>
      <c r="P31" s="27">
        <v>49</v>
      </c>
      <c r="Q31" s="27">
        <v>0</v>
      </c>
      <c r="R31" s="27">
        <v>0</v>
      </c>
      <c r="S31" s="13">
        <f t="shared" si="2"/>
        <v>0</v>
      </c>
      <c r="T31" s="13">
        <f t="shared" si="2"/>
        <v>0</v>
      </c>
      <c r="U31" s="13">
        <f t="shared" si="2"/>
        <v>0.26800000000000002</v>
      </c>
      <c r="V31" s="13">
        <f t="shared" si="2"/>
        <v>0</v>
      </c>
      <c r="W31" s="13">
        <f t="shared" si="2"/>
        <v>49</v>
      </c>
      <c r="X31" s="13">
        <f t="shared" si="2"/>
        <v>0</v>
      </c>
      <c r="Y31" s="13">
        <f t="shared" si="2"/>
        <v>0</v>
      </c>
      <c r="Z31" s="25" t="s">
        <v>21</v>
      </c>
      <c r="AA31" s="14"/>
      <c r="AB31" s="14"/>
      <c r="AC31" s="14"/>
      <c r="AD31" s="14"/>
      <c r="AE31" s="14"/>
      <c r="AF31" s="14"/>
      <c r="AG31" s="14"/>
      <c r="AH31" s="14"/>
      <c r="AI31" s="14"/>
    </row>
    <row r="32" spans="1:35" s="15" customFormat="1" ht="31.5" x14ac:dyDescent="0.25">
      <c r="A32" s="9" t="s">
        <v>44</v>
      </c>
      <c r="B32" s="10" t="s">
        <v>45</v>
      </c>
      <c r="C32" s="11" t="s">
        <v>20</v>
      </c>
      <c r="D32" s="12" t="s">
        <v>21</v>
      </c>
      <c r="E32" s="13">
        <f t="shared" ref="E32:R32" si="12">SUM(E33:E33)</f>
        <v>0</v>
      </c>
      <c r="F32" s="13">
        <f t="shared" si="12"/>
        <v>0</v>
      </c>
      <c r="G32" s="13">
        <f t="shared" si="12"/>
        <v>0</v>
      </c>
      <c r="H32" s="13">
        <f t="shared" si="12"/>
        <v>0</v>
      </c>
      <c r="I32" s="13">
        <f t="shared" si="12"/>
        <v>0</v>
      </c>
      <c r="J32" s="13">
        <f t="shared" si="12"/>
        <v>0</v>
      </c>
      <c r="K32" s="13">
        <f t="shared" si="12"/>
        <v>0</v>
      </c>
      <c r="L32" s="13">
        <f t="shared" si="12"/>
        <v>1.26</v>
      </c>
      <c r="M32" s="13">
        <f t="shared" si="12"/>
        <v>0</v>
      </c>
      <c r="N32" s="13">
        <f t="shared" si="12"/>
        <v>0.34100000000000003</v>
      </c>
      <c r="O32" s="13">
        <f t="shared" si="12"/>
        <v>0</v>
      </c>
      <c r="P32" s="13">
        <f t="shared" si="12"/>
        <v>2</v>
      </c>
      <c r="Q32" s="13">
        <f t="shared" si="12"/>
        <v>0</v>
      </c>
      <c r="R32" s="13">
        <f t="shared" si="12"/>
        <v>0</v>
      </c>
      <c r="S32" s="13">
        <f t="shared" ref="S32:Y32" si="13">IF(E32="нд","нд",N(L32)-N(E32))</f>
        <v>1.26</v>
      </c>
      <c r="T32" s="13">
        <f t="shared" si="13"/>
        <v>0</v>
      </c>
      <c r="U32" s="13">
        <f t="shared" si="13"/>
        <v>0.34100000000000003</v>
      </c>
      <c r="V32" s="13">
        <f t="shared" si="13"/>
        <v>0</v>
      </c>
      <c r="W32" s="13">
        <f t="shared" si="13"/>
        <v>2</v>
      </c>
      <c r="X32" s="13">
        <f t="shared" si="13"/>
        <v>0</v>
      </c>
      <c r="Y32" s="13">
        <f t="shared" si="13"/>
        <v>0</v>
      </c>
      <c r="Z32" s="25" t="s">
        <v>21</v>
      </c>
      <c r="AA32" s="14"/>
      <c r="AB32" s="14"/>
      <c r="AC32" s="14"/>
      <c r="AD32" s="14"/>
      <c r="AE32" s="14"/>
      <c r="AF32" s="14"/>
      <c r="AG32" s="14"/>
      <c r="AH32" s="14"/>
      <c r="AI32" s="14"/>
    </row>
    <row r="33" spans="1:35" s="15" customFormat="1" ht="47.25" x14ac:dyDescent="0.25">
      <c r="A33" s="17" t="s">
        <v>44</v>
      </c>
      <c r="B33" s="23" t="s">
        <v>118</v>
      </c>
      <c r="C33" s="24" t="s">
        <v>119</v>
      </c>
      <c r="D33" s="12" t="s">
        <v>21</v>
      </c>
      <c r="E33" s="13" t="s">
        <v>21</v>
      </c>
      <c r="F33" s="13" t="s">
        <v>21</v>
      </c>
      <c r="G33" s="13" t="s">
        <v>21</v>
      </c>
      <c r="H33" s="13" t="s">
        <v>21</v>
      </c>
      <c r="I33" s="13" t="s">
        <v>21</v>
      </c>
      <c r="J33" s="13" t="s">
        <v>21</v>
      </c>
      <c r="K33" s="13" t="s">
        <v>21</v>
      </c>
      <c r="L33" s="27">
        <f>(2*630)/1000</f>
        <v>1.26</v>
      </c>
      <c r="M33" s="27">
        <v>0</v>
      </c>
      <c r="N33" s="27">
        <f>(46+295)/1000</f>
        <v>0.34100000000000003</v>
      </c>
      <c r="O33" s="27">
        <v>0</v>
      </c>
      <c r="P33" s="27">
        <v>2</v>
      </c>
      <c r="Q33" s="27">
        <v>0</v>
      </c>
      <c r="R33" s="27">
        <v>0</v>
      </c>
      <c r="S33" s="13" t="str">
        <f t="shared" ref="S33" si="14">IF(E33="нд","нд",N(L33)-N(E33))</f>
        <v>нд</v>
      </c>
      <c r="T33" s="13" t="str">
        <f t="shared" ref="T33" si="15">IF(F33="нд","нд",N(M33)-N(F33))</f>
        <v>нд</v>
      </c>
      <c r="U33" s="13" t="str">
        <f t="shared" ref="U33" si="16">IF(G33="нд","нд",N(N33)-N(G33))</f>
        <v>нд</v>
      </c>
      <c r="V33" s="13" t="str">
        <f t="shared" ref="V33" si="17">IF(H33="нд","нд",N(O33)-N(H33))</f>
        <v>нд</v>
      </c>
      <c r="W33" s="13" t="str">
        <f t="shared" ref="W33" si="18">IF(I33="нд","нд",N(P33)-N(I33))</f>
        <v>нд</v>
      </c>
      <c r="X33" s="13" t="str">
        <f t="shared" ref="X33" si="19">IF(J33="нд","нд",N(Q33)-N(J33))</f>
        <v>нд</v>
      </c>
      <c r="Y33" s="13" t="str">
        <f t="shared" ref="Y33" si="20">IF(K33="нд","нд",N(R33)-N(K33))</f>
        <v>нд</v>
      </c>
      <c r="Z33" s="25" t="s">
        <v>122</v>
      </c>
      <c r="AA33" s="14"/>
      <c r="AB33" s="14"/>
      <c r="AC33" s="14"/>
      <c r="AD33" s="14"/>
      <c r="AE33" s="14"/>
      <c r="AF33" s="14"/>
      <c r="AG33" s="14"/>
      <c r="AH33" s="14"/>
      <c r="AI33" s="14"/>
    </row>
    <row r="34" spans="1:35" s="15" customFormat="1" ht="31.5" x14ac:dyDescent="0.25">
      <c r="A34" s="18" t="s">
        <v>46</v>
      </c>
      <c r="B34" s="19" t="s">
        <v>47</v>
      </c>
      <c r="C34" s="17" t="s">
        <v>20</v>
      </c>
      <c r="D34" s="12" t="s">
        <v>21</v>
      </c>
      <c r="E34" s="20">
        <f t="shared" ref="E34:R34" si="21">SUM(E35,E36)</f>
        <v>0</v>
      </c>
      <c r="F34" s="20">
        <f t="shared" si="21"/>
        <v>0</v>
      </c>
      <c r="G34" s="20">
        <f t="shared" si="21"/>
        <v>0</v>
      </c>
      <c r="H34" s="20">
        <f t="shared" si="21"/>
        <v>0</v>
      </c>
      <c r="I34" s="20">
        <f t="shared" si="21"/>
        <v>0</v>
      </c>
      <c r="J34" s="20">
        <f t="shared" si="21"/>
        <v>0</v>
      </c>
      <c r="K34" s="20">
        <f t="shared" si="21"/>
        <v>0</v>
      </c>
      <c r="L34" s="20">
        <f t="shared" si="21"/>
        <v>0</v>
      </c>
      <c r="M34" s="20">
        <f t="shared" si="21"/>
        <v>0</v>
      </c>
      <c r="N34" s="20">
        <f t="shared" si="21"/>
        <v>0</v>
      </c>
      <c r="O34" s="20">
        <f t="shared" si="21"/>
        <v>0</v>
      </c>
      <c r="P34" s="20">
        <f t="shared" si="21"/>
        <v>0</v>
      </c>
      <c r="Q34" s="20">
        <f t="shared" si="21"/>
        <v>0</v>
      </c>
      <c r="R34" s="20">
        <f t="shared" si="21"/>
        <v>0</v>
      </c>
      <c r="S34" s="20">
        <f t="shared" ref="S34:Y35" si="22">IF(E34="нд","нд",N(L34)-N(E34))</f>
        <v>0</v>
      </c>
      <c r="T34" s="20">
        <f t="shared" si="22"/>
        <v>0</v>
      </c>
      <c r="U34" s="20">
        <f t="shared" si="22"/>
        <v>0</v>
      </c>
      <c r="V34" s="20">
        <f t="shared" si="22"/>
        <v>0</v>
      </c>
      <c r="W34" s="20">
        <f t="shared" si="22"/>
        <v>0</v>
      </c>
      <c r="X34" s="20">
        <f t="shared" si="22"/>
        <v>0</v>
      </c>
      <c r="Y34" s="20">
        <f t="shared" si="22"/>
        <v>0</v>
      </c>
      <c r="Z34" s="25" t="s">
        <v>21</v>
      </c>
      <c r="AA34" s="14"/>
      <c r="AB34" s="14"/>
      <c r="AC34" s="14"/>
      <c r="AD34" s="14"/>
      <c r="AE34" s="14"/>
      <c r="AF34" s="14"/>
      <c r="AG34" s="14"/>
      <c r="AH34" s="14"/>
      <c r="AI34" s="14"/>
    </row>
    <row r="35" spans="1:35" s="15" customFormat="1" ht="47.25" x14ac:dyDescent="0.25">
      <c r="A35" s="9" t="s">
        <v>48</v>
      </c>
      <c r="B35" s="10" t="s">
        <v>49</v>
      </c>
      <c r="C35" s="11" t="s">
        <v>20</v>
      </c>
      <c r="D35" s="12" t="s">
        <v>21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f t="shared" si="22"/>
        <v>0</v>
      </c>
      <c r="T35" s="16">
        <f t="shared" si="22"/>
        <v>0</v>
      </c>
      <c r="U35" s="16">
        <f t="shared" si="22"/>
        <v>0</v>
      </c>
      <c r="V35" s="16">
        <f t="shared" si="22"/>
        <v>0</v>
      </c>
      <c r="W35" s="16">
        <f t="shared" si="22"/>
        <v>0</v>
      </c>
      <c r="X35" s="16">
        <f t="shared" si="22"/>
        <v>0</v>
      </c>
      <c r="Y35" s="16">
        <f t="shared" si="22"/>
        <v>0</v>
      </c>
      <c r="Z35" s="25" t="s">
        <v>21</v>
      </c>
      <c r="AA35" s="14"/>
      <c r="AB35" s="14"/>
      <c r="AC35" s="14"/>
      <c r="AD35" s="14"/>
      <c r="AE35" s="14"/>
      <c r="AF35" s="14"/>
      <c r="AG35" s="14"/>
      <c r="AH35" s="14"/>
      <c r="AI35" s="14"/>
    </row>
    <row r="36" spans="1:35" s="15" customFormat="1" ht="31.5" x14ac:dyDescent="0.25">
      <c r="A36" s="9" t="s">
        <v>50</v>
      </c>
      <c r="B36" s="10" t="s">
        <v>51</v>
      </c>
      <c r="C36" s="11" t="s">
        <v>20</v>
      </c>
      <c r="D36" s="12" t="s">
        <v>21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f t="shared" ref="S36:Y36" si="23">IF(E36="нд","нд",N(L36)-N(E36))</f>
        <v>0</v>
      </c>
      <c r="T36" s="16">
        <f t="shared" si="23"/>
        <v>0</v>
      </c>
      <c r="U36" s="16">
        <f t="shared" si="23"/>
        <v>0</v>
      </c>
      <c r="V36" s="16">
        <f t="shared" si="23"/>
        <v>0</v>
      </c>
      <c r="W36" s="16">
        <f t="shared" si="23"/>
        <v>0</v>
      </c>
      <c r="X36" s="16">
        <f t="shared" si="23"/>
        <v>0</v>
      </c>
      <c r="Y36" s="16">
        <f t="shared" si="23"/>
        <v>0</v>
      </c>
      <c r="Z36" s="25" t="s">
        <v>21</v>
      </c>
      <c r="AA36" s="14"/>
      <c r="AB36" s="14"/>
      <c r="AC36" s="14"/>
      <c r="AD36" s="14"/>
      <c r="AE36" s="14"/>
      <c r="AF36" s="14"/>
      <c r="AG36" s="14"/>
      <c r="AH36" s="14"/>
      <c r="AI36" s="14"/>
    </row>
    <row r="37" spans="1:35" s="15" customFormat="1" ht="31.5" x14ac:dyDescent="0.25">
      <c r="A37" s="18" t="s">
        <v>52</v>
      </c>
      <c r="B37" s="19" t="s">
        <v>53</v>
      </c>
      <c r="C37" s="17" t="s">
        <v>20</v>
      </c>
      <c r="D37" s="12" t="s">
        <v>21</v>
      </c>
      <c r="E37" s="20">
        <f>SUM(E38,E39,E40)</f>
        <v>0</v>
      </c>
      <c r="F37" s="20">
        <f t="shared" ref="F37:Y37" si="24">SUM(F38,F39,F40)</f>
        <v>0</v>
      </c>
      <c r="G37" s="20">
        <f t="shared" si="24"/>
        <v>0</v>
      </c>
      <c r="H37" s="20">
        <f t="shared" si="24"/>
        <v>0</v>
      </c>
      <c r="I37" s="20">
        <f t="shared" si="24"/>
        <v>0</v>
      </c>
      <c r="J37" s="20">
        <f t="shared" si="24"/>
        <v>0</v>
      </c>
      <c r="K37" s="20">
        <f t="shared" si="24"/>
        <v>0</v>
      </c>
      <c r="L37" s="20">
        <f t="shared" si="24"/>
        <v>0</v>
      </c>
      <c r="M37" s="20">
        <f t="shared" si="24"/>
        <v>0</v>
      </c>
      <c r="N37" s="20">
        <f t="shared" si="24"/>
        <v>0</v>
      </c>
      <c r="O37" s="20">
        <f t="shared" si="24"/>
        <v>0</v>
      </c>
      <c r="P37" s="20">
        <f t="shared" si="24"/>
        <v>0</v>
      </c>
      <c r="Q37" s="20">
        <f t="shared" si="24"/>
        <v>0</v>
      </c>
      <c r="R37" s="20">
        <f t="shared" si="24"/>
        <v>0</v>
      </c>
      <c r="S37" s="20">
        <f t="shared" si="24"/>
        <v>0</v>
      </c>
      <c r="T37" s="20">
        <f t="shared" si="24"/>
        <v>0</v>
      </c>
      <c r="U37" s="20">
        <f t="shared" si="24"/>
        <v>0</v>
      </c>
      <c r="V37" s="20">
        <f t="shared" si="24"/>
        <v>0</v>
      </c>
      <c r="W37" s="20">
        <f t="shared" si="24"/>
        <v>0</v>
      </c>
      <c r="X37" s="20">
        <f t="shared" si="24"/>
        <v>0</v>
      </c>
      <c r="Y37" s="20">
        <f t="shared" si="24"/>
        <v>0</v>
      </c>
      <c r="Z37" s="25" t="s">
        <v>21</v>
      </c>
      <c r="AA37" s="14"/>
      <c r="AB37" s="14"/>
      <c r="AC37" s="14"/>
      <c r="AD37" s="14"/>
      <c r="AE37" s="14"/>
      <c r="AF37" s="14"/>
      <c r="AG37" s="14"/>
      <c r="AH37" s="14"/>
      <c r="AI37" s="14"/>
    </row>
    <row r="38" spans="1:35" s="15" customFormat="1" ht="63" x14ac:dyDescent="0.25">
      <c r="A38" s="21" t="s">
        <v>54</v>
      </c>
      <c r="B38" s="10" t="s">
        <v>55</v>
      </c>
      <c r="C38" s="11" t="s">
        <v>20</v>
      </c>
      <c r="D38" s="12" t="s">
        <v>21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f t="shared" ref="S38" si="25">IF(E38="нд","нд",N(L38)-N(E38))</f>
        <v>0</v>
      </c>
      <c r="T38" s="16">
        <f t="shared" ref="T38" si="26">IF(F38="нд","нд",N(M38)-N(F38))</f>
        <v>0</v>
      </c>
      <c r="U38" s="16">
        <f t="shared" ref="U38" si="27">IF(G38="нд","нд",N(N38)-N(G38))</f>
        <v>0</v>
      </c>
      <c r="V38" s="16">
        <f t="shared" ref="V38" si="28">IF(H38="нд","нд",N(O38)-N(H38))</f>
        <v>0</v>
      </c>
      <c r="W38" s="16">
        <f t="shared" ref="W38" si="29">IF(I38="нд","нд",N(P38)-N(I38))</f>
        <v>0</v>
      </c>
      <c r="X38" s="16">
        <f t="shared" ref="X38" si="30">IF(J38="нд","нд",N(Q38)-N(J38))</f>
        <v>0</v>
      </c>
      <c r="Y38" s="16">
        <f t="shared" ref="Y38" si="31">IF(K38="нд","нд",N(R38)-N(K38))</f>
        <v>0</v>
      </c>
      <c r="Z38" s="25" t="s">
        <v>21</v>
      </c>
      <c r="AA38" s="14"/>
      <c r="AB38" s="14"/>
      <c r="AC38" s="14"/>
      <c r="AD38" s="14"/>
      <c r="AE38" s="14"/>
      <c r="AF38" s="14"/>
      <c r="AG38" s="14"/>
      <c r="AH38" s="14"/>
      <c r="AI38" s="14"/>
    </row>
    <row r="39" spans="1:35" s="15" customFormat="1" ht="63" x14ac:dyDescent="0.25">
      <c r="A39" s="21" t="s">
        <v>54</v>
      </c>
      <c r="B39" s="10" t="s">
        <v>56</v>
      </c>
      <c r="C39" s="11" t="s">
        <v>20</v>
      </c>
      <c r="D39" s="12" t="s">
        <v>21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f t="shared" ref="S39:Y40" si="32">IF(E39="нд","нд",N(L39)-N(E39))</f>
        <v>0</v>
      </c>
      <c r="T39" s="13">
        <f t="shared" si="32"/>
        <v>0</v>
      </c>
      <c r="U39" s="13">
        <f t="shared" si="32"/>
        <v>0</v>
      </c>
      <c r="V39" s="13">
        <f t="shared" si="32"/>
        <v>0</v>
      </c>
      <c r="W39" s="13">
        <f t="shared" si="32"/>
        <v>0</v>
      </c>
      <c r="X39" s="13">
        <f t="shared" si="32"/>
        <v>0</v>
      </c>
      <c r="Y39" s="13">
        <f t="shared" si="32"/>
        <v>0</v>
      </c>
      <c r="Z39" s="25" t="s">
        <v>21</v>
      </c>
      <c r="AA39" s="14"/>
      <c r="AB39" s="14"/>
      <c r="AC39" s="14"/>
      <c r="AD39" s="14"/>
      <c r="AE39" s="14"/>
      <c r="AF39" s="14"/>
      <c r="AG39" s="14"/>
      <c r="AH39" s="14"/>
      <c r="AI39" s="14"/>
    </row>
    <row r="40" spans="1:35" s="15" customFormat="1" ht="63" x14ac:dyDescent="0.25">
      <c r="A40" s="21" t="s">
        <v>54</v>
      </c>
      <c r="B40" s="10" t="s">
        <v>57</v>
      </c>
      <c r="C40" s="11" t="s">
        <v>20</v>
      </c>
      <c r="D40" s="12" t="s">
        <v>21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f t="shared" si="32"/>
        <v>0</v>
      </c>
      <c r="T40" s="16">
        <f t="shared" si="32"/>
        <v>0</v>
      </c>
      <c r="U40" s="16">
        <f t="shared" si="32"/>
        <v>0</v>
      </c>
      <c r="V40" s="16">
        <f t="shared" si="32"/>
        <v>0</v>
      </c>
      <c r="W40" s="16">
        <f t="shared" si="32"/>
        <v>0</v>
      </c>
      <c r="X40" s="16">
        <f t="shared" si="32"/>
        <v>0</v>
      </c>
      <c r="Y40" s="16">
        <f t="shared" si="32"/>
        <v>0</v>
      </c>
      <c r="Z40" s="25" t="s">
        <v>21</v>
      </c>
      <c r="AA40" s="14"/>
      <c r="AB40" s="14"/>
      <c r="AC40" s="14"/>
      <c r="AD40" s="14"/>
      <c r="AE40" s="14"/>
      <c r="AF40" s="14"/>
      <c r="AG40" s="14"/>
      <c r="AH40" s="14"/>
      <c r="AI40" s="14"/>
    </row>
    <row r="41" spans="1:35" s="15" customFormat="1" ht="63" x14ac:dyDescent="0.25">
      <c r="A41" s="9" t="s">
        <v>58</v>
      </c>
      <c r="B41" s="10" t="s">
        <v>59</v>
      </c>
      <c r="C41" s="11" t="s">
        <v>20</v>
      </c>
      <c r="D41" s="12" t="s">
        <v>21</v>
      </c>
      <c r="E41" s="16">
        <f t="shared" ref="E41:R41" si="33">SUM(E42,E43)</f>
        <v>0</v>
      </c>
      <c r="F41" s="16">
        <f t="shared" si="33"/>
        <v>0</v>
      </c>
      <c r="G41" s="16">
        <f t="shared" si="33"/>
        <v>0</v>
      </c>
      <c r="H41" s="16">
        <f t="shared" si="33"/>
        <v>0</v>
      </c>
      <c r="I41" s="16">
        <f t="shared" si="33"/>
        <v>0</v>
      </c>
      <c r="J41" s="16">
        <f t="shared" si="33"/>
        <v>0</v>
      </c>
      <c r="K41" s="16">
        <f t="shared" si="33"/>
        <v>0</v>
      </c>
      <c r="L41" s="16">
        <f t="shared" si="33"/>
        <v>0</v>
      </c>
      <c r="M41" s="16">
        <f t="shared" si="33"/>
        <v>0</v>
      </c>
      <c r="N41" s="16">
        <f t="shared" si="33"/>
        <v>0</v>
      </c>
      <c r="O41" s="16">
        <f t="shared" si="33"/>
        <v>0</v>
      </c>
      <c r="P41" s="16">
        <f t="shared" si="33"/>
        <v>0</v>
      </c>
      <c r="Q41" s="16">
        <f t="shared" si="33"/>
        <v>0</v>
      </c>
      <c r="R41" s="16">
        <f t="shared" si="33"/>
        <v>0</v>
      </c>
      <c r="S41" s="16">
        <f t="shared" ref="S41:Y43" si="34">IF(E41="нд","нд",N(L41)-N(E41))</f>
        <v>0</v>
      </c>
      <c r="T41" s="16">
        <f t="shared" si="34"/>
        <v>0</v>
      </c>
      <c r="U41" s="16">
        <f t="shared" si="34"/>
        <v>0</v>
      </c>
      <c r="V41" s="16">
        <f t="shared" si="34"/>
        <v>0</v>
      </c>
      <c r="W41" s="16">
        <f t="shared" si="34"/>
        <v>0</v>
      </c>
      <c r="X41" s="16">
        <f t="shared" si="34"/>
        <v>0</v>
      </c>
      <c r="Y41" s="16">
        <f t="shared" si="34"/>
        <v>0</v>
      </c>
      <c r="Z41" s="25" t="s">
        <v>21</v>
      </c>
      <c r="AA41" s="14"/>
      <c r="AB41" s="14"/>
      <c r="AC41" s="14"/>
      <c r="AD41" s="14"/>
      <c r="AE41" s="14"/>
      <c r="AF41" s="14"/>
      <c r="AG41" s="14"/>
      <c r="AH41" s="14"/>
      <c r="AI41" s="14"/>
    </row>
    <row r="42" spans="1:35" s="15" customFormat="1" ht="47.25" x14ac:dyDescent="0.25">
      <c r="A42" s="9" t="s">
        <v>60</v>
      </c>
      <c r="B42" s="10" t="s">
        <v>61</v>
      </c>
      <c r="C42" s="11" t="s">
        <v>20</v>
      </c>
      <c r="D42" s="12" t="s">
        <v>21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f t="shared" si="34"/>
        <v>0</v>
      </c>
      <c r="T42" s="16">
        <f t="shared" si="34"/>
        <v>0</v>
      </c>
      <c r="U42" s="16">
        <f t="shared" si="34"/>
        <v>0</v>
      </c>
      <c r="V42" s="16">
        <f t="shared" si="34"/>
        <v>0</v>
      </c>
      <c r="W42" s="16">
        <f t="shared" si="34"/>
        <v>0</v>
      </c>
      <c r="X42" s="16">
        <f t="shared" si="34"/>
        <v>0</v>
      </c>
      <c r="Y42" s="16">
        <f t="shared" si="34"/>
        <v>0</v>
      </c>
      <c r="Z42" s="25" t="s">
        <v>21</v>
      </c>
      <c r="AA42" s="14"/>
      <c r="AB42" s="14"/>
      <c r="AC42" s="14"/>
      <c r="AD42" s="14"/>
      <c r="AE42" s="14"/>
      <c r="AF42" s="14"/>
      <c r="AG42" s="14"/>
      <c r="AH42" s="14"/>
      <c r="AI42" s="14"/>
    </row>
    <row r="43" spans="1:35" s="15" customFormat="1" ht="47.25" x14ac:dyDescent="0.25">
      <c r="A43" s="9" t="s">
        <v>62</v>
      </c>
      <c r="B43" s="10" t="s">
        <v>63</v>
      </c>
      <c r="C43" s="11" t="s">
        <v>20</v>
      </c>
      <c r="D43" s="12" t="s">
        <v>21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f t="shared" si="34"/>
        <v>0</v>
      </c>
      <c r="T43" s="16">
        <f t="shared" si="34"/>
        <v>0</v>
      </c>
      <c r="U43" s="16">
        <f t="shared" si="34"/>
        <v>0</v>
      </c>
      <c r="V43" s="16">
        <f t="shared" si="34"/>
        <v>0</v>
      </c>
      <c r="W43" s="16">
        <f t="shared" si="34"/>
        <v>0</v>
      </c>
      <c r="X43" s="16">
        <f t="shared" si="34"/>
        <v>0</v>
      </c>
      <c r="Y43" s="16">
        <f t="shared" si="34"/>
        <v>0</v>
      </c>
      <c r="Z43" s="25" t="s">
        <v>21</v>
      </c>
      <c r="AA43" s="14"/>
      <c r="AB43" s="14"/>
      <c r="AC43" s="14"/>
      <c r="AD43" s="14"/>
      <c r="AE43" s="14"/>
      <c r="AF43" s="14"/>
      <c r="AG43" s="14"/>
      <c r="AH43" s="14"/>
      <c r="AI43" s="14"/>
    </row>
    <row r="44" spans="1:35" s="15" customFormat="1" ht="31.5" x14ac:dyDescent="0.25">
      <c r="A44" s="18" t="s">
        <v>64</v>
      </c>
      <c r="B44" s="19" t="s">
        <v>65</v>
      </c>
      <c r="C44" s="17" t="s">
        <v>20</v>
      </c>
      <c r="D44" s="12" t="s">
        <v>21</v>
      </c>
      <c r="E44" s="20">
        <f t="shared" ref="E44:R44" si="35">SUM(E45,E53,E56,E70)</f>
        <v>0.56000000000000005</v>
      </c>
      <c r="F44" s="20">
        <f t="shared" si="35"/>
        <v>0</v>
      </c>
      <c r="G44" s="20">
        <f t="shared" si="35"/>
        <v>0</v>
      </c>
      <c r="H44" s="20">
        <f t="shared" si="35"/>
        <v>0</v>
      </c>
      <c r="I44" s="20">
        <f t="shared" si="35"/>
        <v>377</v>
      </c>
      <c r="J44" s="20">
        <f t="shared" si="35"/>
        <v>0</v>
      </c>
      <c r="K44" s="20">
        <f t="shared" si="35"/>
        <v>0</v>
      </c>
      <c r="L44" s="20">
        <f t="shared" si="35"/>
        <v>0.56000000000000005</v>
      </c>
      <c r="M44" s="20">
        <f t="shared" si="35"/>
        <v>0</v>
      </c>
      <c r="N44" s="20">
        <f t="shared" si="35"/>
        <v>0.14000000000000001</v>
      </c>
      <c r="O44" s="20">
        <f t="shared" si="35"/>
        <v>0</v>
      </c>
      <c r="P44" s="20">
        <f t="shared" si="35"/>
        <v>281</v>
      </c>
      <c r="Q44" s="20">
        <f t="shared" si="35"/>
        <v>0</v>
      </c>
      <c r="R44" s="20">
        <f t="shared" si="35"/>
        <v>11</v>
      </c>
      <c r="S44" s="20">
        <f t="shared" ref="S44:Y52" si="36">IF(E44="нд","нд",N(L44)-N(E44))</f>
        <v>0</v>
      </c>
      <c r="T44" s="20">
        <f t="shared" si="36"/>
        <v>0</v>
      </c>
      <c r="U44" s="20">
        <f t="shared" si="36"/>
        <v>0.14000000000000001</v>
      </c>
      <c r="V44" s="20">
        <f t="shared" si="36"/>
        <v>0</v>
      </c>
      <c r="W44" s="20">
        <f t="shared" si="36"/>
        <v>-96</v>
      </c>
      <c r="X44" s="20">
        <f t="shared" si="36"/>
        <v>0</v>
      </c>
      <c r="Y44" s="20">
        <f t="shared" si="36"/>
        <v>11</v>
      </c>
      <c r="Z44" s="25" t="s">
        <v>21</v>
      </c>
      <c r="AA44" s="14"/>
      <c r="AB44" s="14"/>
      <c r="AC44" s="14"/>
      <c r="AD44" s="14"/>
      <c r="AE44" s="14"/>
      <c r="AF44" s="14"/>
      <c r="AG44" s="14"/>
      <c r="AH44" s="14"/>
      <c r="AI44" s="14"/>
    </row>
    <row r="45" spans="1:35" s="15" customFormat="1" ht="47.25" x14ac:dyDescent="0.25">
      <c r="A45" s="9" t="s">
        <v>66</v>
      </c>
      <c r="B45" s="10" t="s">
        <v>67</v>
      </c>
      <c r="C45" s="11" t="s">
        <v>20</v>
      </c>
      <c r="D45" s="12" t="s">
        <v>21</v>
      </c>
      <c r="E45" s="16">
        <f t="shared" ref="E45:R45" si="37">SUM(E46,E52)</f>
        <v>0.56000000000000005</v>
      </c>
      <c r="F45" s="16">
        <f t="shared" si="37"/>
        <v>0</v>
      </c>
      <c r="G45" s="16">
        <f t="shared" si="37"/>
        <v>0</v>
      </c>
      <c r="H45" s="16">
        <f t="shared" si="37"/>
        <v>0</v>
      </c>
      <c r="I45" s="16">
        <f t="shared" si="37"/>
        <v>4</v>
      </c>
      <c r="J45" s="16">
        <f t="shared" si="37"/>
        <v>0</v>
      </c>
      <c r="K45" s="16">
        <f t="shared" si="37"/>
        <v>0</v>
      </c>
      <c r="L45" s="16">
        <f t="shared" si="37"/>
        <v>0.56000000000000005</v>
      </c>
      <c r="M45" s="16">
        <f t="shared" si="37"/>
        <v>0</v>
      </c>
      <c r="N45" s="16">
        <f t="shared" si="37"/>
        <v>0.14000000000000001</v>
      </c>
      <c r="O45" s="16">
        <f t="shared" si="37"/>
        <v>0</v>
      </c>
      <c r="P45" s="16">
        <f t="shared" si="37"/>
        <v>2</v>
      </c>
      <c r="Q45" s="16">
        <f t="shared" si="37"/>
        <v>0</v>
      </c>
      <c r="R45" s="16">
        <f t="shared" si="37"/>
        <v>0</v>
      </c>
      <c r="S45" s="16">
        <f t="shared" si="36"/>
        <v>0</v>
      </c>
      <c r="T45" s="16">
        <f t="shared" si="36"/>
        <v>0</v>
      </c>
      <c r="U45" s="16">
        <f t="shared" si="36"/>
        <v>0.14000000000000001</v>
      </c>
      <c r="V45" s="16">
        <f t="shared" si="36"/>
        <v>0</v>
      </c>
      <c r="W45" s="16">
        <f t="shared" si="36"/>
        <v>-2</v>
      </c>
      <c r="X45" s="16">
        <f t="shared" si="36"/>
        <v>0</v>
      </c>
      <c r="Y45" s="16">
        <f t="shared" si="36"/>
        <v>0</v>
      </c>
      <c r="Z45" s="25" t="s">
        <v>21</v>
      </c>
      <c r="AA45" s="14"/>
      <c r="AB45" s="14"/>
      <c r="AC45" s="14"/>
      <c r="AD45" s="14"/>
      <c r="AE45" s="14"/>
      <c r="AF45" s="14"/>
      <c r="AG45" s="14"/>
      <c r="AH45" s="14"/>
      <c r="AI45" s="14"/>
    </row>
    <row r="46" spans="1:35" s="15" customFormat="1" ht="31.5" x14ac:dyDescent="0.25">
      <c r="A46" s="9" t="s">
        <v>68</v>
      </c>
      <c r="B46" s="10" t="s">
        <v>69</v>
      </c>
      <c r="C46" s="11" t="s">
        <v>20</v>
      </c>
      <c r="D46" s="12" t="s">
        <v>21</v>
      </c>
      <c r="E46" s="16">
        <f t="shared" ref="E46:R46" si="38">SUM(E47:E51)</f>
        <v>0.56000000000000005</v>
      </c>
      <c r="F46" s="16">
        <f t="shared" si="38"/>
        <v>0</v>
      </c>
      <c r="G46" s="16">
        <f t="shared" si="38"/>
        <v>0</v>
      </c>
      <c r="H46" s="16">
        <f t="shared" si="38"/>
        <v>0</v>
      </c>
      <c r="I46" s="16">
        <f t="shared" si="38"/>
        <v>4</v>
      </c>
      <c r="J46" s="16">
        <f t="shared" si="38"/>
        <v>0</v>
      </c>
      <c r="K46" s="16">
        <f t="shared" si="38"/>
        <v>0</v>
      </c>
      <c r="L46" s="16">
        <f t="shared" si="38"/>
        <v>0.56000000000000005</v>
      </c>
      <c r="M46" s="16">
        <f t="shared" si="38"/>
        <v>0</v>
      </c>
      <c r="N46" s="16">
        <f t="shared" si="38"/>
        <v>0.14000000000000001</v>
      </c>
      <c r="O46" s="16">
        <f t="shared" si="38"/>
        <v>0</v>
      </c>
      <c r="P46" s="16">
        <f t="shared" si="38"/>
        <v>2</v>
      </c>
      <c r="Q46" s="16">
        <f t="shared" si="38"/>
        <v>0</v>
      </c>
      <c r="R46" s="16">
        <f t="shared" si="38"/>
        <v>0</v>
      </c>
      <c r="S46" s="16">
        <f t="shared" si="36"/>
        <v>0</v>
      </c>
      <c r="T46" s="16">
        <f t="shared" si="36"/>
        <v>0</v>
      </c>
      <c r="U46" s="16">
        <f t="shared" si="36"/>
        <v>0.14000000000000001</v>
      </c>
      <c r="V46" s="16">
        <f t="shared" si="36"/>
        <v>0</v>
      </c>
      <c r="W46" s="16">
        <f t="shared" si="36"/>
        <v>-2</v>
      </c>
      <c r="X46" s="16">
        <f t="shared" si="36"/>
        <v>0</v>
      </c>
      <c r="Y46" s="16">
        <f t="shared" si="36"/>
        <v>0</v>
      </c>
      <c r="Z46" s="25" t="s">
        <v>21</v>
      </c>
      <c r="AA46" s="14"/>
      <c r="AB46" s="14"/>
      <c r="AC46" s="14"/>
      <c r="AD46" s="14"/>
      <c r="AE46" s="14"/>
      <c r="AF46" s="14"/>
      <c r="AG46" s="14"/>
      <c r="AH46" s="14"/>
      <c r="AI46" s="14"/>
    </row>
    <row r="47" spans="1:35" s="15" customFormat="1" ht="47.25" x14ac:dyDescent="0.25">
      <c r="A47" s="9" t="s">
        <v>68</v>
      </c>
      <c r="B47" s="23" t="s">
        <v>123</v>
      </c>
      <c r="C47" s="26" t="s">
        <v>124</v>
      </c>
      <c r="D47" s="12" t="s">
        <v>21</v>
      </c>
      <c r="E47" s="27">
        <v>0</v>
      </c>
      <c r="F47" s="27">
        <v>0</v>
      </c>
      <c r="G47" s="27">
        <v>0</v>
      </c>
      <c r="H47" s="27">
        <v>0</v>
      </c>
      <c r="I47" s="27">
        <v>1</v>
      </c>
      <c r="J47" s="27">
        <v>0</v>
      </c>
      <c r="K47" s="27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f t="shared" si="36"/>
        <v>0</v>
      </c>
      <c r="T47" s="13">
        <f t="shared" si="36"/>
        <v>0</v>
      </c>
      <c r="U47" s="13">
        <f t="shared" si="36"/>
        <v>0</v>
      </c>
      <c r="V47" s="13">
        <f t="shared" si="36"/>
        <v>0</v>
      </c>
      <c r="W47" s="13">
        <f t="shared" si="36"/>
        <v>-1</v>
      </c>
      <c r="X47" s="13">
        <f t="shared" si="36"/>
        <v>0</v>
      </c>
      <c r="Y47" s="13">
        <f t="shared" si="36"/>
        <v>0</v>
      </c>
      <c r="Z47" s="25" t="s">
        <v>163</v>
      </c>
      <c r="AA47" s="14"/>
      <c r="AB47" s="14"/>
      <c r="AC47" s="14"/>
      <c r="AD47" s="14"/>
      <c r="AE47" s="14"/>
      <c r="AF47" s="14"/>
      <c r="AG47" s="14"/>
      <c r="AH47" s="14"/>
      <c r="AI47" s="14"/>
    </row>
    <row r="48" spans="1:35" s="15" customFormat="1" ht="47.25" x14ac:dyDescent="0.25">
      <c r="A48" s="9" t="s">
        <v>68</v>
      </c>
      <c r="B48" s="23" t="s">
        <v>125</v>
      </c>
      <c r="C48" s="26" t="s">
        <v>126</v>
      </c>
      <c r="D48" s="12" t="s">
        <v>21</v>
      </c>
      <c r="E48" s="27">
        <v>0</v>
      </c>
      <c r="F48" s="27">
        <v>0</v>
      </c>
      <c r="G48" s="27">
        <v>0</v>
      </c>
      <c r="H48" s="27">
        <v>0</v>
      </c>
      <c r="I48" s="27">
        <v>1</v>
      </c>
      <c r="J48" s="27">
        <v>0</v>
      </c>
      <c r="K48" s="27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f t="shared" si="36"/>
        <v>0</v>
      </c>
      <c r="T48" s="13">
        <f t="shared" si="36"/>
        <v>0</v>
      </c>
      <c r="U48" s="13">
        <f t="shared" si="36"/>
        <v>0</v>
      </c>
      <c r="V48" s="13">
        <f t="shared" si="36"/>
        <v>0</v>
      </c>
      <c r="W48" s="13">
        <f t="shared" si="36"/>
        <v>-1</v>
      </c>
      <c r="X48" s="13">
        <f t="shared" si="36"/>
        <v>0</v>
      </c>
      <c r="Y48" s="13">
        <f t="shared" si="36"/>
        <v>0</v>
      </c>
      <c r="Z48" s="25" t="s">
        <v>163</v>
      </c>
      <c r="AA48" s="14"/>
      <c r="AB48" s="14"/>
      <c r="AC48" s="14"/>
      <c r="AD48" s="14"/>
      <c r="AE48" s="14"/>
      <c r="AF48" s="14"/>
      <c r="AG48" s="14"/>
      <c r="AH48" s="14"/>
      <c r="AI48" s="14"/>
    </row>
    <row r="49" spans="1:35" s="15" customFormat="1" ht="47.25" x14ac:dyDescent="0.25">
      <c r="A49" s="9" t="s">
        <v>68</v>
      </c>
      <c r="B49" s="23" t="s">
        <v>127</v>
      </c>
      <c r="C49" s="26" t="s">
        <v>128</v>
      </c>
      <c r="D49" s="12" t="s">
        <v>21</v>
      </c>
      <c r="E49" s="27">
        <v>0.16</v>
      </c>
      <c r="F49" s="27">
        <v>0</v>
      </c>
      <c r="G49" s="27">
        <v>0</v>
      </c>
      <c r="H49" s="27">
        <v>0</v>
      </c>
      <c r="I49" s="27">
        <v>1</v>
      </c>
      <c r="J49" s="27">
        <v>0</v>
      </c>
      <c r="K49" s="27">
        <v>0</v>
      </c>
      <c r="L49" s="13">
        <v>0.16</v>
      </c>
      <c r="M49" s="13">
        <v>0</v>
      </c>
      <c r="N49" s="13">
        <v>0</v>
      </c>
      <c r="O49" s="13">
        <v>0</v>
      </c>
      <c r="P49" s="13">
        <v>1</v>
      </c>
      <c r="Q49" s="13">
        <v>0</v>
      </c>
      <c r="R49" s="13">
        <v>0</v>
      </c>
      <c r="S49" s="13">
        <f t="shared" si="36"/>
        <v>0</v>
      </c>
      <c r="T49" s="13">
        <f t="shared" si="36"/>
        <v>0</v>
      </c>
      <c r="U49" s="13">
        <f t="shared" si="36"/>
        <v>0</v>
      </c>
      <c r="V49" s="13">
        <f t="shared" si="36"/>
        <v>0</v>
      </c>
      <c r="W49" s="13">
        <f t="shared" si="36"/>
        <v>0</v>
      </c>
      <c r="X49" s="13">
        <f t="shared" si="36"/>
        <v>0</v>
      </c>
      <c r="Y49" s="13">
        <f t="shared" si="36"/>
        <v>0</v>
      </c>
      <c r="Z49" s="25" t="s">
        <v>164</v>
      </c>
      <c r="AA49" s="14"/>
      <c r="AB49" s="14"/>
      <c r="AC49" s="14"/>
      <c r="AD49" s="14"/>
      <c r="AE49" s="14"/>
      <c r="AF49" s="14"/>
      <c r="AG49" s="14"/>
      <c r="AH49" s="14"/>
      <c r="AI49" s="14"/>
    </row>
    <row r="50" spans="1:35" s="15" customFormat="1" ht="47.25" x14ac:dyDescent="0.25">
      <c r="A50" s="9" t="s">
        <v>68</v>
      </c>
      <c r="B50" s="23" t="s">
        <v>129</v>
      </c>
      <c r="C50" s="26" t="s">
        <v>130</v>
      </c>
      <c r="D50" s="12" t="s">
        <v>21</v>
      </c>
      <c r="E50" s="27">
        <v>0.4</v>
      </c>
      <c r="F50" s="27">
        <v>0</v>
      </c>
      <c r="G50" s="27">
        <v>0</v>
      </c>
      <c r="H50" s="27">
        <v>0</v>
      </c>
      <c r="I50" s="27">
        <v>1</v>
      </c>
      <c r="J50" s="27">
        <v>0</v>
      </c>
      <c r="K50" s="27">
        <v>0</v>
      </c>
      <c r="L50" s="13">
        <v>0.4</v>
      </c>
      <c r="M50" s="13">
        <v>0</v>
      </c>
      <c r="N50" s="13">
        <v>0</v>
      </c>
      <c r="O50" s="13">
        <v>0</v>
      </c>
      <c r="P50" s="13">
        <v>1</v>
      </c>
      <c r="Q50" s="13">
        <v>0</v>
      </c>
      <c r="R50" s="13">
        <v>0</v>
      </c>
      <c r="S50" s="13">
        <f t="shared" si="36"/>
        <v>0</v>
      </c>
      <c r="T50" s="13">
        <f t="shared" si="36"/>
        <v>0</v>
      </c>
      <c r="U50" s="13">
        <f t="shared" si="36"/>
        <v>0</v>
      </c>
      <c r="V50" s="13">
        <f t="shared" si="36"/>
        <v>0</v>
      </c>
      <c r="W50" s="13">
        <f t="shared" si="36"/>
        <v>0</v>
      </c>
      <c r="X50" s="13">
        <f t="shared" si="36"/>
        <v>0</v>
      </c>
      <c r="Y50" s="13">
        <f t="shared" si="36"/>
        <v>0</v>
      </c>
      <c r="Z50" s="25" t="s">
        <v>164</v>
      </c>
      <c r="AA50" s="14"/>
      <c r="AB50" s="14"/>
      <c r="AC50" s="14"/>
      <c r="AD50" s="14"/>
      <c r="AE50" s="14"/>
      <c r="AF50" s="14"/>
      <c r="AG50" s="14"/>
      <c r="AH50" s="14"/>
      <c r="AI50" s="14"/>
    </row>
    <row r="51" spans="1:35" s="15" customFormat="1" ht="47.25" x14ac:dyDescent="0.25">
      <c r="A51" s="9" t="s">
        <v>68</v>
      </c>
      <c r="B51" s="23" t="s">
        <v>131</v>
      </c>
      <c r="C51" s="26" t="s">
        <v>132</v>
      </c>
      <c r="D51" s="12" t="s">
        <v>21</v>
      </c>
      <c r="E51" s="27" t="s">
        <v>21</v>
      </c>
      <c r="F51" s="27" t="s">
        <v>21</v>
      </c>
      <c r="G51" s="27" t="s">
        <v>21</v>
      </c>
      <c r="H51" s="27" t="s">
        <v>21</v>
      </c>
      <c r="I51" s="27" t="s">
        <v>21</v>
      </c>
      <c r="J51" s="27" t="s">
        <v>21</v>
      </c>
      <c r="K51" s="27" t="s">
        <v>21</v>
      </c>
      <c r="L51" s="13">
        <v>0</v>
      </c>
      <c r="M51" s="13">
        <v>0</v>
      </c>
      <c r="N51" s="13">
        <v>0.14000000000000001</v>
      </c>
      <c r="O51" s="13">
        <v>0</v>
      </c>
      <c r="P51" s="13">
        <v>0</v>
      </c>
      <c r="Q51" s="13">
        <v>0</v>
      </c>
      <c r="R51" s="13">
        <v>0</v>
      </c>
      <c r="S51" s="13" t="str">
        <f t="shared" si="36"/>
        <v>нд</v>
      </c>
      <c r="T51" s="13" t="str">
        <f t="shared" si="36"/>
        <v>нд</v>
      </c>
      <c r="U51" s="13" t="str">
        <f t="shared" si="36"/>
        <v>нд</v>
      </c>
      <c r="V51" s="13" t="str">
        <f t="shared" si="36"/>
        <v>нд</v>
      </c>
      <c r="W51" s="13" t="str">
        <f t="shared" si="36"/>
        <v>нд</v>
      </c>
      <c r="X51" s="13" t="str">
        <f t="shared" si="36"/>
        <v>нд</v>
      </c>
      <c r="Y51" s="13" t="str">
        <f t="shared" si="36"/>
        <v>нд</v>
      </c>
      <c r="Z51" s="25" t="s">
        <v>165</v>
      </c>
      <c r="AA51" s="14"/>
      <c r="AB51" s="14"/>
      <c r="AC51" s="14"/>
      <c r="AD51" s="14"/>
      <c r="AE51" s="14"/>
      <c r="AF51" s="14"/>
      <c r="AG51" s="14"/>
      <c r="AH51" s="14"/>
      <c r="AI51" s="14"/>
    </row>
    <row r="52" spans="1:35" s="15" customFormat="1" ht="31.5" x14ac:dyDescent="0.25">
      <c r="A52" s="18" t="s">
        <v>70</v>
      </c>
      <c r="B52" s="19" t="s">
        <v>71</v>
      </c>
      <c r="C52" s="17" t="s">
        <v>20</v>
      </c>
      <c r="D52" s="12" t="s">
        <v>21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f t="shared" si="36"/>
        <v>0</v>
      </c>
      <c r="T52" s="16">
        <f t="shared" si="36"/>
        <v>0</v>
      </c>
      <c r="U52" s="16">
        <f t="shared" si="36"/>
        <v>0</v>
      </c>
      <c r="V52" s="16">
        <f t="shared" si="36"/>
        <v>0</v>
      </c>
      <c r="W52" s="16">
        <f t="shared" si="36"/>
        <v>0</v>
      </c>
      <c r="X52" s="16">
        <f t="shared" si="36"/>
        <v>0</v>
      </c>
      <c r="Y52" s="16">
        <f t="shared" si="36"/>
        <v>0</v>
      </c>
      <c r="Z52" s="25" t="s">
        <v>21</v>
      </c>
      <c r="AA52" s="14"/>
      <c r="AB52" s="14"/>
      <c r="AC52" s="14"/>
      <c r="AD52" s="14"/>
      <c r="AE52" s="14"/>
      <c r="AF52" s="14"/>
      <c r="AG52" s="14"/>
      <c r="AH52" s="14"/>
      <c r="AI52" s="14"/>
    </row>
    <row r="53" spans="1:35" s="15" customFormat="1" ht="31.5" x14ac:dyDescent="0.25">
      <c r="A53" s="18" t="s">
        <v>72</v>
      </c>
      <c r="B53" s="19" t="s">
        <v>73</v>
      </c>
      <c r="C53" s="17" t="s">
        <v>20</v>
      </c>
      <c r="D53" s="12" t="s">
        <v>21</v>
      </c>
      <c r="E53" s="20">
        <f t="shared" ref="E53:R53" si="39">SUM(E54,E55)</f>
        <v>0</v>
      </c>
      <c r="F53" s="20">
        <f t="shared" si="39"/>
        <v>0</v>
      </c>
      <c r="G53" s="20">
        <f t="shared" si="39"/>
        <v>0</v>
      </c>
      <c r="H53" s="20">
        <f t="shared" si="39"/>
        <v>0</v>
      </c>
      <c r="I53" s="20">
        <f t="shared" si="39"/>
        <v>0</v>
      </c>
      <c r="J53" s="20">
        <f t="shared" si="39"/>
        <v>0</v>
      </c>
      <c r="K53" s="20">
        <f t="shared" si="39"/>
        <v>0</v>
      </c>
      <c r="L53" s="20">
        <f t="shared" si="39"/>
        <v>0</v>
      </c>
      <c r="M53" s="20">
        <f t="shared" si="39"/>
        <v>0</v>
      </c>
      <c r="N53" s="20">
        <f t="shared" si="39"/>
        <v>0</v>
      </c>
      <c r="O53" s="20">
        <f t="shared" si="39"/>
        <v>0</v>
      </c>
      <c r="P53" s="20">
        <f t="shared" si="39"/>
        <v>0</v>
      </c>
      <c r="Q53" s="20">
        <f t="shared" si="39"/>
        <v>0</v>
      </c>
      <c r="R53" s="20">
        <f t="shared" si="39"/>
        <v>0</v>
      </c>
      <c r="S53" s="20">
        <f t="shared" ref="S53:Y55" si="40">IF(E53="нд","нд",N(L53)-N(E53))</f>
        <v>0</v>
      </c>
      <c r="T53" s="20">
        <f t="shared" si="40"/>
        <v>0</v>
      </c>
      <c r="U53" s="20">
        <f t="shared" si="40"/>
        <v>0</v>
      </c>
      <c r="V53" s="20">
        <f t="shared" si="40"/>
        <v>0</v>
      </c>
      <c r="W53" s="20">
        <f t="shared" si="40"/>
        <v>0</v>
      </c>
      <c r="X53" s="20">
        <f t="shared" si="40"/>
        <v>0</v>
      </c>
      <c r="Y53" s="20">
        <f t="shared" si="40"/>
        <v>0</v>
      </c>
      <c r="Z53" s="25" t="s">
        <v>21</v>
      </c>
      <c r="AA53" s="14"/>
      <c r="AB53" s="14"/>
      <c r="AC53" s="14"/>
      <c r="AD53" s="14"/>
      <c r="AE53" s="14"/>
      <c r="AF53" s="14"/>
      <c r="AG53" s="14"/>
      <c r="AH53" s="14"/>
      <c r="AI53" s="14"/>
    </row>
    <row r="54" spans="1:35" s="15" customFormat="1" ht="18.75" x14ac:dyDescent="0.25">
      <c r="A54" s="9" t="s">
        <v>74</v>
      </c>
      <c r="B54" s="10" t="s">
        <v>75</v>
      </c>
      <c r="C54" s="11" t="s">
        <v>20</v>
      </c>
      <c r="D54" s="12" t="s">
        <v>21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f t="shared" si="40"/>
        <v>0</v>
      </c>
      <c r="T54" s="16">
        <f t="shared" si="40"/>
        <v>0</v>
      </c>
      <c r="U54" s="16">
        <f t="shared" si="40"/>
        <v>0</v>
      </c>
      <c r="V54" s="16">
        <f t="shared" si="40"/>
        <v>0</v>
      </c>
      <c r="W54" s="16">
        <f t="shared" si="40"/>
        <v>0</v>
      </c>
      <c r="X54" s="16">
        <f t="shared" si="40"/>
        <v>0</v>
      </c>
      <c r="Y54" s="16">
        <f t="shared" si="40"/>
        <v>0</v>
      </c>
      <c r="Z54" s="25" t="s">
        <v>21</v>
      </c>
      <c r="AA54" s="14"/>
      <c r="AB54" s="14"/>
      <c r="AC54" s="14"/>
      <c r="AD54" s="14"/>
      <c r="AE54" s="14"/>
      <c r="AF54" s="14"/>
      <c r="AG54" s="14"/>
      <c r="AH54" s="14"/>
      <c r="AI54" s="14"/>
    </row>
    <row r="55" spans="1:35" s="15" customFormat="1" ht="31.5" x14ac:dyDescent="0.25">
      <c r="A55" s="18" t="s">
        <v>76</v>
      </c>
      <c r="B55" s="19" t="s">
        <v>77</v>
      </c>
      <c r="C55" s="17" t="s">
        <v>20</v>
      </c>
      <c r="D55" s="12" t="s">
        <v>21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f t="shared" si="40"/>
        <v>0</v>
      </c>
      <c r="T55" s="16">
        <f t="shared" si="40"/>
        <v>0</v>
      </c>
      <c r="U55" s="16">
        <f t="shared" si="40"/>
        <v>0</v>
      </c>
      <c r="V55" s="16">
        <f t="shared" si="40"/>
        <v>0</v>
      </c>
      <c r="W55" s="16">
        <f t="shared" si="40"/>
        <v>0</v>
      </c>
      <c r="X55" s="16">
        <f t="shared" si="40"/>
        <v>0</v>
      </c>
      <c r="Y55" s="16">
        <f t="shared" si="40"/>
        <v>0</v>
      </c>
      <c r="Z55" s="25" t="s">
        <v>21</v>
      </c>
      <c r="AA55" s="14"/>
      <c r="AB55" s="14"/>
      <c r="AC55" s="14"/>
      <c r="AD55" s="14"/>
      <c r="AE55" s="14"/>
      <c r="AF55" s="14"/>
      <c r="AG55" s="14"/>
      <c r="AH55" s="14"/>
      <c r="AI55" s="14"/>
    </row>
    <row r="56" spans="1:35" s="15" customFormat="1" ht="31.5" x14ac:dyDescent="0.25">
      <c r="A56" s="18" t="s">
        <v>78</v>
      </c>
      <c r="B56" s="19" t="s">
        <v>79</v>
      </c>
      <c r="C56" s="17" t="s">
        <v>20</v>
      </c>
      <c r="D56" s="12" t="s">
        <v>21</v>
      </c>
      <c r="E56" s="20">
        <f t="shared" ref="E56:R56" si="41">SUM(E57,E63,E64,E65,E66,E67,E68,E69)</f>
        <v>0</v>
      </c>
      <c r="F56" s="20">
        <f t="shared" si="41"/>
        <v>0</v>
      </c>
      <c r="G56" s="20">
        <f t="shared" si="41"/>
        <v>0</v>
      </c>
      <c r="H56" s="20">
        <f t="shared" si="41"/>
        <v>0</v>
      </c>
      <c r="I56" s="20">
        <f t="shared" si="41"/>
        <v>373</v>
      </c>
      <c r="J56" s="20">
        <f t="shared" si="41"/>
        <v>0</v>
      </c>
      <c r="K56" s="20">
        <f t="shared" si="41"/>
        <v>0</v>
      </c>
      <c r="L56" s="20">
        <f t="shared" si="41"/>
        <v>0</v>
      </c>
      <c r="M56" s="20">
        <f t="shared" si="41"/>
        <v>0</v>
      </c>
      <c r="N56" s="20">
        <f t="shared" si="41"/>
        <v>0</v>
      </c>
      <c r="O56" s="20">
        <f t="shared" si="41"/>
        <v>0</v>
      </c>
      <c r="P56" s="20">
        <f t="shared" si="41"/>
        <v>279</v>
      </c>
      <c r="Q56" s="20">
        <f t="shared" si="41"/>
        <v>0</v>
      </c>
      <c r="R56" s="20">
        <f t="shared" si="41"/>
        <v>11</v>
      </c>
      <c r="S56" s="20">
        <f t="shared" ref="S56:Y64" si="42">IF(E56="нд","нд",N(L56)-N(E56))</f>
        <v>0</v>
      </c>
      <c r="T56" s="20">
        <f t="shared" si="42"/>
        <v>0</v>
      </c>
      <c r="U56" s="20">
        <f t="shared" si="42"/>
        <v>0</v>
      </c>
      <c r="V56" s="20">
        <f t="shared" si="42"/>
        <v>0</v>
      </c>
      <c r="W56" s="20">
        <f t="shared" si="42"/>
        <v>-94</v>
      </c>
      <c r="X56" s="20">
        <f t="shared" si="42"/>
        <v>0</v>
      </c>
      <c r="Y56" s="20">
        <f t="shared" si="42"/>
        <v>11</v>
      </c>
      <c r="Z56" s="25" t="s">
        <v>21</v>
      </c>
      <c r="AA56" s="14"/>
      <c r="AB56" s="14"/>
      <c r="AC56" s="14"/>
      <c r="AD56" s="14"/>
      <c r="AE56" s="14"/>
      <c r="AF56" s="14"/>
      <c r="AG56" s="14"/>
      <c r="AH56" s="14"/>
      <c r="AI56" s="14"/>
    </row>
    <row r="57" spans="1:35" s="15" customFormat="1" ht="31.5" x14ac:dyDescent="0.25">
      <c r="A57" s="9" t="s">
        <v>80</v>
      </c>
      <c r="B57" s="10" t="s">
        <v>81</v>
      </c>
      <c r="C57" s="11" t="s">
        <v>20</v>
      </c>
      <c r="D57" s="12" t="s">
        <v>21</v>
      </c>
      <c r="E57" s="16">
        <f t="shared" ref="E57:R57" si="43">SUM(E58:E62)</f>
        <v>0</v>
      </c>
      <c r="F57" s="16">
        <f t="shared" si="43"/>
        <v>0</v>
      </c>
      <c r="G57" s="16">
        <f t="shared" si="43"/>
        <v>0</v>
      </c>
      <c r="H57" s="16">
        <f t="shared" si="43"/>
        <v>0</v>
      </c>
      <c r="I57" s="16">
        <f t="shared" si="43"/>
        <v>373</v>
      </c>
      <c r="J57" s="16">
        <f t="shared" si="43"/>
        <v>0</v>
      </c>
      <c r="K57" s="16">
        <f t="shared" si="43"/>
        <v>0</v>
      </c>
      <c r="L57" s="16">
        <f t="shared" si="43"/>
        <v>0</v>
      </c>
      <c r="M57" s="16">
        <f t="shared" si="43"/>
        <v>0</v>
      </c>
      <c r="N57" s="16">
        <f t="shared" si="43"/>
        <v>0</v>
      </c>
      <c r="O57" s="16">
        <f t="shared" si="43"/>
        <v>0</v>
      </c>
      <c r="P57" s="16">
        <f t="shared" si="43"/>
        <v>279</v>
      </c>
      <c r="Q57" s="16">
        <f t="shared" si="43"/>
        <v>0</v>
      </c>
      <c r="R57" s="16">
        <f t="shared" si="43"/>
        <v>11</v>
      </c>
      <c r="S57" s="16">
        <f t="shared" si="42"/>
        <v>0</v>
      </c>
      <c r="T57" s="16">
        <f t="shared" si="42"/>
        <v>0</v>
      </c>
      <c r="U57" s="16">
        <f t="shared" si="42"/>
        <v>0</v>
      </c>
      <c r="V57" s="16">
        <f t="shared" si="42"/>
        <v>0</v>
      </c>
      <c r="W57" s="16">
        <f t="shared" si="42"/>
        <v>-94</v>
      </c>
      <c r="X57" s="16">
        <f t="shared" si="42"/>
        <v>0</v>
      </c>
      <c r="Y57" s="16">
        <f t="shared" si="42"/>
        <v>11</v>
      </c>
      <c r="Z57" s="25" t="s">
        <v>21</v>
      </c>
      <c r="AA57" s="14"/>
      <c r="AB57" s="14"/>
      <c r="AC57" s="14"/>
      <c r="AD57" s="14"/>
      <c r="AE57" s="14"/>
      <c r="AF57" s="14"/>
      <c r="AG57" s="14"/>
      <c r="AH57" s="14"/>
      <c r="AI57" s="14"/>
    </row>
    <row r="58" spans="1:35" s="15" customFormat="1" ht="47.25" x14ac:dyDescent="0.25">
      <c r="A58" s="9" t="s">
        <v>80</v>
      </c>
      <c r="B58" s="23" t="s">
        <v>133</v>
      </c>
      <c r="C58" s="26" t="s">
        <v>134</v>
      </c>
      <c r="D58" s="12" t="s">
        <v>21</v>
      </c>
      <c r="E58" s="13">
        <v>0</v>
      </c>
      <c r="F58" s="13">
        <v>0</v>
      </c>
      <c r="G58" s="13">
        <v>0</v>
      </c>
      <c r="H58" s="13">
        <v>0</v>
      </c>
      <c r="I58" s="13">
        <v>1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f t="shared" si="42"/>
        <v>0</v>
      </c>
      <c r="T58" s="13">
        <f t="shared" si="42"/>
        <v>0</v>
      </c>
      <c r="U58" s="13">
        <f t="shared" si="42"/>
        <v>0</v>
      </c>
      <c r="V58" s="13">
        <f t="shared" si="42"/>
        <v>0</v>
      </c>
      <c r="W58" s="13">
        <f t="shared" si="42"/>
        <v>-1</v>
      </c>
      <c r="X58" s="13">
        <f t="shared" si="42"/>
        <v>0</v>
      </c>
      <c r="Y58" s="13">
        <f t="shared" si="42"/>
        <v>0</v>
      </c>
      <c r="Z58" s="25" t="s">
        <v>166</v>
      </c>
      <c r="AA58" s="14"/>
      <c r="AB58" s="14"/>
      <c r="AC58" s="14"/>
      <c r="AD58" s="14"/>
      <c r="AE58" s="14"/>
      <c r="AF58" s="14"/>
      <c r="AG58" s="14"/>
      <c r="AH58" s="14"/>
      <c r="AI58" s="14"/>
    </row>
    <row r="59" spans="1:35" s="15" customFormat="1" ht="47.25" x14ac:dyDescent="0.25">
      <c r="A59" s="9" t="s">
        <v>80</v>
      </c>
      <c r="B59" s="23" t="s">
        <v>135</v>
      </c>
      <c r="C59" s="26" t="s">
        <v>136</v>
      </c>
      <c r="D59" s="12" t="s">
        <v>21</v>
      </c>
      <c r="E59" s="13">
        <v>0</v>
      </c>
      <c r="F59" s="13">
        <v>0</v>
      </c>
      <c r="G59" s="13">
        <v>0</v>
      </c>
      <c r="H59" s="13">
        <v>0</v>
      </c>
      <c r="I59" s="13">
        <v>1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f t="shared" si="42"/>
        <v>0</v>
      </c>
      <c r="T59" s="13">
        <f t="shared" si="42"/>
        <v>0</v>
      </c>
      <c r="U59" s="13">
        <f t="shared" si="42"/>
        <v>0</v>
      </c>
      <c r="V59" s="13">
        <f t="shared" si="42"/>
        <v>0</v>
      </c>
      <c r="W59" s="13">
        <f t="shared" si="42"/>
        <v>-1</v>
      </c>
      <c r="X59" s="13">
        <f t="shared" si="42"/>
        <v>0</v>
      </c>
      <c r="Y59" s="13">
        <f t="shared" si="42"/>
        <v>0</v>
      </c>
      <c r="Z59" s="25" t="s">
        <v>167</v>
      </c>
      <c r="AA59" s="14"/>
      <c r="AB59" s="14"/>
      <c r="AC59" s="14"/>
      <c r="AD59" s="14"/>
      <c r="AE59" s="14"/>
      <c r="AF59" s="14"/>
      <c r="AG59" s="14"/>
      <c r="AH59" s="14"/>
      <c r="AI59" s="14"/>
    </row>
    <row r="60" spans="1:35" s="15" customFormat="1" ht="47.25" x14ac:dyDescent="0.25">
      <c r="A60" s="9" t="s">
        <v>80</v>
      </c>
      <c r="B60" s="23" t="s">
        <v>137</v>
      </c>
      <c r="C60" s="26" t="s">
        <v>138</v>
      </c>
      <c r="D60" s="12" t="s">
        <v>21</v>
      </c>
      <c r="E60" s="13">
        <v>0</v>
      </c>
      <c r="F60" s="13">
        <v>0</v>
      </c>
      <c r="G60" s="13">
        <v>0</v>
      </c>
      <c r="H60" s="13">
        <v>0</v>
      </c>
      <c r="I60" s="13">
        <v>167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164</v>
      </c>
      <c r="Q60" s="13">
        <v>0</v>
      </c>
      <c r="R60" s="13">
        <v>0</v>
      </c>
      <c r="S60" s="22">
        <f t="shared" si="42"/>
        <v>0</v>
      </c>
      <c r="T60" s="22">
        <f t="shared" si="42"/>
        <v>0</v>
      </c>
      <c r="U60" s="22">
        <f t="shared" si="42"/>
        <v>0</v>
      </c>
      <c r="V60" s="22">
        <f t="shared" si="42"/>
        <v>0</v>
      </c>
      <c r="W60" s="22">
        <f t="shared" si="42"/>
        <v>-3</v>
      </c>
      <c r="X60" s="22">
        <f t="shared" si="42"/>
        <v>0</v>
      </c>
      <c r="Y60" s="22">
        <f t="shared" si="42"/>
        <v>0</v>
      </c>
      <c r="Z60" s="25" t="s">
        <v>168</v>
      </c>
      <c r="AA60" s="14"/>
      <c r="AB60" s="14"/>
      <c r="AC60" s="14"/>
      <c r="AD60" s="14"/>
      <c r="AE60" s="14"/>
      <c r="AF60" s="14"/>
      <c r="AG60" s="14"/>
      <c r="AH60" s="14"/>
      <c r="AI60" s="14"/>
    </row>
    <row r="61" spans="1:35" s="15" customFormat="1" ht="47.25" x14ac:dyDescent="0.25">
      <c r="A61" s="9" t="s">
        <v>80</v>
      </c>
      <c r="B61" s="23" t="s">
        <v>139</v>
      </c>
      <c r="C61" s="26" t="s">
        <v>140</v>
      </c>
      <c r="D61" s="12" t="s">
        <v>21</v>
      </c>
      <c r="E61" s="13">
        <v>0</v>
      </c>
      <c r="F61" s="13">
        <v>0</v>
      </c>
      <c r="G61" s="13">
        <v>0</v>
      </c>
      <c r="H61" s="13">
        <v>0</v>
      </c>
      <c r="I61" s="13">
        <v>190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115</v>
      </c>
      <c r="Q61" s="13">
        <v>0</v>
      </c>
      <c r="R61" s="13">
        <v>0</v>
      </c>
      <c r="S61" s="22">
        <f t="shared" si="42"/>
        <v>0</v>
      </c>
      <c r="T61" s="22">
        <f t="shared" si="42"/>
        <v>0</v>
      </c>
      <c r="U61" s="22">
        <f t="shared" si="42"/>
        <v>0</v>
      </c>
      <c r="V61" s="22">
        <f t="shared" si="42"/>
        <v>0</v>
      </c>
      <c r="W61" s="22">
        <f t="shared" si="42"/>
        <v>-75</v>
      </c>
      <c r="X61" s="22">
        <f t="shared" si="42"/>
        <v>0</v>
      </c>
      <c r="Y61" s="22">
        <f t="shared" si="42"/>
        <v>0</v>
      </c>
      <c r="Z61" s="25" t="s">
        <v>168</v>
      </c>
      <c r="AA61" s="14"/>
      <c r="AB61" s="14"/>
      <c r="AC61" s="14"/>
      <c r="AD61" s="14"/>
      <c r="AE61" s="14"/>
      <c r="AF61" s="14"/>
      <c r="AG61" s="14"/>
      <c r="AH61" s="14"/>
      <c r="AI61" s="14"/>
    </row>
    <row r="62" spans="1:35" s="15" customFormat="1" ht="47.25" x14ac:dyDescent="0.25">
      <c r="A62" s="9" t="s">
        <v>80</v>
      </c>
      <c r="B62" s="23" t="s">
        <v>141</v>
      </c>
      <c r="C62" s="26" t="s">
        <v>142</v>
      </c>
      <c r="D62" s="12" t="s">
        <v>21</v>
      </c>
      <c r="E62" s="13">
        <v>0</v>
      </c>
      <c r="F62" s="13">
        <v>0</v>
      </c>
      <c r="G62" s="13">
        <v>0</v>
      </c>
      <c r="H62" s="13">
        <v>0</v>
      </c>
      <c r="I62" s="13">
        <v>14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11</v>
      </c>
      <c r="S62" s="22">
        <f t="shared" si="42"/>
        <v>0</v>
      </c>
      <c r="T62" s="22">
        <f t="shared" si="42"/>
        <v>0</v>
      </c>
      <c r="U62" s="22">
        <f t="shared" si="42"/>
        <v>0</v>
      </c>
      <c r="V62" s="22">
        <f t="shared" si="42"/>
        <v>0</v>
      </c>
      <c r="W62" s="22">
        <f t="shared" si="42"/>
        <v>-14</v>
      </c>
      <c r="X62" s="22">
        <f t="shared" si="42"/>
        <v>0</v>
      </c>
      <c r="Y62" s="22">
        <f t="shared" si="42"/>
        <v>11</v>
      </c>
      <c r="Z62" s="25" t="s">
        <v>169</v>
      </c>
      <c r="AA62" s="14"/>
      <c r="AB62" s="14"/>
      <c r="AC62" s="14"/>
      <c r="AD62" s="14"/>
      <c r="AE62" s="14"/>
      <c r="AF62" s="14"/>
      <c r="AG62" s="14"/>
      <c r="AH62" s="14"/>
      <c r="AI62" s="14"/>
    </row>
    <row r="63" spans="1:35" s="15" customFormat="1" ht="31.5" x14ac:dyDescent="0.25">
      <c r="A63" s="18" t="s">
        <v>82</v>
      </c>
      <c r="B63" s="19" t="s">
        <v>83</v>
      </c>
      <c r="C63" s="17" t="s">
        <v>20</v>
      </c>
      <c r="D63" s="12" t="s">
        <v>21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f t="shared" si="42"/>
        <v>0</v>
      </c>
      <c r="T63" s="16">
        <f t="shared" si="42"/>
        <v>0</v>
      </c>
      <c r="U63" s="16">
        <f t="shared" si="42"/>
        <v>0</v>
      </c>
      <c r="V63" s="16">
        <f t="shared" si="42"/>
        <v>0</v>
      </c>
      <c r="W63" s="16">
        <f t="shared" si="42"/>
        <v>0</v>
      </c>
      <c r="X63" s="16">
        <f t="shared" si="42"/>
        <v>0</v>
      </c>
      <c r="Y63" s="16">
        <f t="shared" si="42"/>
        <v>0</v>
      </c>
      <c r="Z63" s="25" t="s">
        <v>21</v>
      </c>
      <c r="AA63" s="14"/>
      <c r="AB63" s="14"/>
      <c r="AC63" s="14"/>
      <c r="AD63" s="14"/>
      <c r="AE63" s="14"/>
      <c r="AF63" s="14"/>
      <c r="AG63" s="14"/>
      <c r="AH63" s="14"/>
      <c r="AI63" s="14"/>
    </row>
    <row r="64" spans="1:35" s="15" customFormat="1" ht="31.5" x14ac:dyDescent="0.25">
      <c r="A64" s="18" t="s">
        <v>84</v>
      </c>
      <c r="B64" s="19" t="s">
        <v>85</v>
      </c>
      <c r="C64" s="17" t="s">
        <v>20</v>
      </c>
      <c r="D64" s="12" t="s">
        <v>21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f t="shared" si="42"/>
        <v>0</v>
      </c>
      <c r="T64" s="16">
        <f t="shared" si="42"/>
        <v>0</v>
      </c>
      <c r="U64" s="16">
        <f t="shared" si="42"/>
        <v>0</v>
      </c>
      <c r="V64" s="16">
        <f t="shared" si="42"/>
        <v>0</v>
      </c>
      <c r="W64" s="16">
        <f t="shared" si="42"/>
        <v>0</v>
      </c>
      <c r="X64" s="16">
        <f t="shared" si="42"/>
        <v>0</v>
      </c>
      <c r="Y64" s="16">
        <f t="shared" si="42"/>
        <v>0</v>
      </c>
      <c r="Z64" s="25" t="s">
        <v>21</v>
      </c>
      <c r="AA64" s="14"/>
      <c r="AB64" s="14"/>
      <c r="AC64" s="14"/>
      <c r="AD64" s="14"/>
      <c r="AE64" s="14"/>
      <c r="AF64" s="14"/>
      <c r="AG64" s="14"/>
      <c r="AH64" s="14"/>
      <c r="AI64" s="14"/>
    </row>
    <row r="65" spans="1:35" s="15" customFormat="1" ht="31.5" x14ac:dyDescent="0.25">
      <c r="A65" s="9" t="s">
        <v>86</v>
      </c>
      <c r="B65" s="10" t="s">
        <v>87</v>
      </c>
      <c r="C65" s="11" t="s">
        <v>20</v>
      </c>
      <c r="D65" s="12" t="s">
        <v>21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f t="shared" ref="S65:Y66" si="44">IF(E65="нд","нд",N(L65)-N(E65))</f>
        <v>0</v>
      </c>
      <c r="T65" s="20">
        <f t="shared" si="44"/>
        <v>0</v>
      </c>
      <c r="U65" s="20">
        <f t="shared" si="44"/>
        <v>0</v>
      </c>
      <c r="V65" s="20">
        <f t="shared" si="44"/>
        <v>0</v>
      </c>
      <c r="W65" s="20">
        <f t="shared" si="44"/>
        <v>0</v>
      </c>
      <c r="X65" s="20">
        <f t="shared" si="44"/>
        <v>0</v>
      </c>
      <c r="Y65" s="20">
        <f t="shared" si="44"/>
        <v>0</v>
      </c>
      <c r="Z65" s="25" t="s">
        <v>21</v>
      </c>
      <c r="AA65" s="14"/>
      <c r="AB65" s="14"/>
      <c r="AC65" s="14"/>
      <c r="AD65" s="14"/>
      <c r="AE65" s="14"/>
      <c r="AF65" s="14"/>
      <c r="AG65" s="14"/>
      <c r="AH65" s="14"/>
      <c r="AI65" s="14"/>
    </row>
    <row r="66" spans="1:35" s="15" customFormat="1" ht="31.5" x14ac:dyDescent="0.25">
      <c r="A66" s="9" t="s">
        <v>88</v>
      </c>
      <c r="B66" s="10" t="s">
        <v>89</v>
      </c>
      <c r="C66" s="11" t="s">
        <v>20</v>
      </c>
      <c r="D66" s="12" t="s">
        <v>21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f t="shared" si="44"/>
        <v>0</v>
      </c>
      <c r="T66" s="16">
        <f t="shared" si="44"/>
        <v>0</v>
      </c>
      <c r="U66" s="16">
        <f t="shared" si="44"/>
        <v>0</v>
      </c>
      <c r="V66" s="16">
        <f t="shared" si="44"/>
        <v>0</v>
      </c>
      <c r="W66" s="16">
        <f t="shared" si="44"/>
        <v>0</v>
      </c>
      <c r="X66" s="16">
        <f t="shared" si="44"/>
        <v>0</v>
      </c>
      <c r="Y66" s="16">
        <f t="shared" si="44"/>
        <v>0</v>
      </c>
      <c r="Z66" s="25" t="s">
        <v>21</v>
      </c>
      <c r="AA66" s="14"/>
      <c r="AB66" s="14"/>
      <c r="AC66" s="14"/>
      <c r="AD66" s="14"/>
      <c r="AE66" s="14"/>
      <c r="AF66" s="14"/>
      <c r="AG66" s="14"/>
      <c r="AH66" s="14"/>
      <c r="AI66" s="14"/>
    </row>
    <row r="67" spans="1:35" s="15" customFormat="1" ht="31.5" x14ac:dyDescent="0.25">
      <c r="A67" s="9" t="s">
        <v>90</v>
      </c>
      <c r="B67" s="10" t="s">
        <v>91</v>
      </c>
      <c r="C67" s="11" t="s">
        <v>20</v>
      </c>
      <c r="D67" s="12" t="s">
        <v>21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f t="shared" ref="S67:Y67" si="45">IF(E67="нд","нд",N(L67)-N(E67))</f>
        <v>0</v>
      </c>
      <c r="T67" s="16">
        <f t="shared" si="45"/>
        <v>0</v>
      </c>
      <c r="U67" s="16">
        <f t="shared" si="45"/>
        <v>0</v>
      </c>
      <c r="V67" s="16">
        <f t="shared" si="45"/>
        <v>0</v>
      </c>
      <c r="W67" s="16">
        <f t="shared" si="45"/>
        <v>0</v>
      </c>
      <c r="X67" s="16">
        <f t="shared" si="45"/>
        <v>0</v>
      </c>
      <c r="Y67" s="16">
        <f t="shared" si="45"/>
        <v>0</v>
      </c>
      <c r="Z67" s="25" t="s">
        <v>21</v>
      </c>
      <c r="AA67" s="14"/>
      <c r="AB67" s="14"/>
      <c r="AC67" s="14"/>
      <c r="AD67" s="14"/>
      <c r="AE67" s="14"/>
      <c r="AF67" s="14"/>
      <c r="AG67" s="14"/>
      <c r="AH67" s="14"/>
      <c r="AI67" s="14"/>
    </row>
    <row r="68" spans="1:35" s="15" customFormat="1" ht="31.5" x14ac:dyDescent="0.25">
      <c r="A68" s="18" t="s">
        <v>92</v>
      </c>
      <c r="B68" s="19" t="s">
        <v>93</v>
      </c>
      <c r="C68" s="17" t="s">
        <v>20</v>
      </c>
      <c r="D68" s="12" t="s">
        <v>21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f t="shared" ref="S68:Y68" si="46">IF(E68="нд","нд",N(L68)-N(E68))</f>
        <v>0</v>
      </c>
      <c r="T68" s="16">
        <f t="shared" si="46"/>
        <v>0</v>
      </c>
      <c r="U68" s="16">
        <f t="shared" si="46"/>
        <v>0</v>
      </c>
      <c r="V68" s="16">
        <f t="shared" si="46"/>
        <v>0</v>
      </c>
      <c r="W68" s="16">
        <f t="shared" si="46"/>
        <v>0</v>
      </c>
      <c r="X68" s="16">
        <f t="shared" si="46"/>
        <v>0</v>
      </c>
      <c r="Y68" s="16">
        <f t="shared" si="46"/>
        <v>0</v>
      </c>
      <c r="Z68" s="25" t="s">
        <v>21</v>
      </c>
      <c r="AA68" s="14"/>
      <c r="AB68" s="14"/>
      <c r="AC68" s="14"/>
      <c r="AD68" s="14"/>
      <c r="AE68" s="14"/>
      <c r="AF68" s="14"/>
      <c r="AG68" s="14"/>
      <c r="AH68" s="14"/>
      <c r="AI68" s="14"/>
    </row>
    <row r="69" spans="1:35" s="15" customFormat="1" ht="31.5" x14ac:dyDescent="0.25">
      <c r="A69" s="9" t="s">
        <v>94</v>
      </c>
      <c r="B69" s="10" t="s">
        <v>95</v>
      </c>
      <c r="C69" s="11" t="s">
        <v>20</v>
      </c>
      <c r="D69" s="12" t="s">
        <v>21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f t="shared" ref="S69:Y69" si="47">IF(E69="нд","нд",N(L69)-N(E69))</f>
        <v>0</v>
      </c>
      <c r="T69" s="16">
        <f t="shared" si="47"/>
        <v>0</v>
      </c>
      <c r="U69" s="16">
        <f t="shared" si="47"/>
        <v>0</v>
      </c>
      <c r="V69" s="16">
        <f t="shared" si="47"/>
        <v>0</v>
      </c>
      <c r="W69" s="16">
        <f t="shared" si="47"/>
        <v>0</v>
      </c>
      <c r="X69" s="16">
        <f t="shared" si="47"/>
        <v>0</v>
      </c>
      <c r="Y69" s="16">
        <f t="shared" si="47"/>
        <v>0</v>
      </c>
      <c r="Z69" s="25" t="s">
        <v>21</v>
      </c>
      <c r="AA69" s="14"/>
      <c r="AB69" s="14"/>
      <c r="AC69" s="14"/>
      <c r="AD69" s="14"/>
      <c r="AE69" s="14"/>
      <c r="AF69" s="14"/>
      <c r="AG69" s="14"/>
      <c r="AH69" s="14"/>
      <c r="AI69" s="14"/>
    </row>
    <row r="70" spans="1:35" s="15" customFormat="1" ht="31.5" x14ac:dyDescent="0.25">
      <c r="A70" s="9" t="s">
        <v>96</v>
      </c>
      <c r="B70" s="10" t="s">
        <v>97</v>
      </c>
      <c r="C70" s="11" t="s">
        <v>20</v>
      </c>
      <c r="D70" s="12" t="s">
        <v>21</v>
      </c>
      <c r="E70" s="16">
        <f t="shared" ref="E70:R70" si="48">SUM(E71,E72)</f>
        <v>0</v>
      </c>
      <c r="F70" s="16">
        <f t="shared" si="48"/>
        <v>0</v>
      </c>
      <c r="G70" s="16">
        <f t="shared" si="48"/>
        <v>0</v>
      </c>
      <c r="H70" s="16">
        <f t="shared" si="48"/>
        <v>0</v>
      </c>
      <c r="I70" s="16">
        <f t="shared" si="48"/>
        <v>0</v>
      </c>
      <c r="J70" s="16">
        <f t="shared" si="48"/>
        <v>0</v>
      </c>
      <c r="K70" s="16">
        <f t="shared" si="48"/>
        <v>0</v>
      </c>
      <c r="L70" s="16">
        <f t="shared" si="48"/>
        <v>0</v>
      </c>
      <c r="M70" s="16">
        <f t="shared" si="48"/>
        <v>0</v>
      </c>
      <c r="N70" s="16">
        <f t="shared" si="48"/>
        <v>0</v>
      </c>
      <c r="O70" s="16">
        <f t="shared" si="48"/>
        <v>0</v>
      </c>
      <c r="P70" s="16">
        <f t="shared" si="48"/>
        <v>0</v>
      </c>
      <c r="Q70" s="16">
        <f t="shared" si="48"/>
        <v>0</v>
      </c>
      <c r="R70" s="16">
        <f t="shared" si="48"/>
        <v>0</v>
      </c>
      <c r="S70" s="16">
        <f t="shared" ref="S70:Y72" si="49">IF(E70="нд","нд",N(L70)-N(E70))</f>
        <v>0</v>
      </c>
      <c r="T70" s="16">
        <f t="shared" si="49"/>
        <v>0</v>
      </c>
      <c r="U70" s="16">
        <f t="shared" si="49"/>
        <v>0</v>
      </c>
      <c r="V70" s="16">
        <f t="shared" si="49"/>
        <v>0</v>
      </c>
      <c r="W70" s="16">
        <f t="shared" si="49"/>
        <v>0</v>
      </c>
      <c r="X70" s="16">
        <f t="shared" si="49"/>
        <v>0</v>
      </c>
      <c r="Y70" s="16">
        <f t="shared" si="49"/>
        <v>0</v>
      </c>
      <c r="Z70" s="25" t="s">
        <v>21</v>
      </c>
      <c r="AA70" s="14"/>
      <c r="AB70" s="14"/>
      <c r="AC70" s="14"/>
      <c r="AD70" s="14"/>
      <c r="AE70" s="14"/>
      <c r="AF70" s="14"/>
      <c r="AG70" s="14"/>
      <c r="AH70" s="14"/>
      <c r="AI70" s="14"/>
    </row>
    <row r="71" spans="1:35" s="15" customFormat="1" ht="18.75" x14ac:dyDescent="0.25">
      <c r="A71" s="9" t="s">
        <v>98</v>
      </c>
      <c r="B71" s="10" t="s">
        <v>99</v>
      </c>
      <c r="C71" s="11" t="s">
        <v>20</v>
      </c>
      <c r="D71" s="12" t="s">
        <v>21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f t="shared" si="49"/>
        <v>0</v>
      </c>
      <c r="T71" s="16">
        <f t="shared" si="49"/>
        <v>0</v>
      </c>
      <c r="U71" s="16">
        <f t="shared" si="49"/>
        <v>0</v>
      </c>
      <c r="V71" s="16">
        <f t="shared" si="49"/>
        <v>0</v>
      </c>
      <c r="W71" s="16">
        <f t="shared" si="49"/>
        <v>0</v>
      </c>
      <c r="X71" s="16">
        <f t="shared" si="49"/>
        <v>0</v>
      </c>
      <c r="Y71" s="16">
        <f t="shared" si="49"/>
        <v>0</v>
      </c>
      <c r="Z71" s="25" t="s">
        <v>21</v>
      </c>
      <c r="AA71" s="14"/>
      <c r="AB71" s="14"/>
      <c r="AC71" s="14"/>
      <c r="AD71" s="14"/>
      <c r="AE71" s="14"/>
      <c r="AF71" s="14"/>
      <c r="AG71" s="14"/>
      <c r="AH71" s="14"/>
      <c r="AI71" s="14"/>
    </row>
    <row r="72" spans="1:35" s="15" customFormat="1" ht="31.5" x14ac:dyDescent="0.25">
      <c r="A72" s="18" t="s">
        <v>100</v>
      </c>
      <c r="B72" s="19" t="s">
        <v>101</v>
      </c>
      <c r="C72" s="17" t="s">
        <v>20</v>
      </c>
      <c r="D72" s="12" t="s">
        <v>21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f t="shared" si="49"/>
        <v>0</v>
      </c>
      <c r="T72" s="16">
        <f t="shared" si="49"/>
        <v>0</v>
      </c>
      <c r="U72" s="16">
        <f t="shared" si="49"/>
        <v>0</v>
      </c>
      <c r="V72" s="16">
        <f t="shared" si="49"/>
        <v>0</v>
      </c>
      <c r="W72" s="16">
        <f t="shared" si="49"/>
        <v>0</v>
      </c>
      <c r="X72" s="16">
        <f t="shared" si="49"/>
        <v>0</v>
      </c>
      <c r="Y72" s="16">
        <f t="shared" si="49"/>
        <v>0</v>
      </c>
      <c r="Z72" s="25" t="s">
        <v>21</v>
      </c>
      <c r="AA72" s="14"/>
      <c r="AB72" s="14"/>
      <c r="AC72" s="14"/>
      <c r="AD72" s="14"/>
      <c r="AE72" s="14"/>
      <c r="AF72" s="14"/>
      <c r="AG72" s="14"/>
      <c r="AH72" s="14"/>
      <c r="AI72" s="14"/>
    </row>
    <row r="73" spans="1:35" s="15" customFormat="1" ht="47.25" x14ac:dyDescent="0.25">
      <c r="A73" s="18" t="s">
        <v>102</v>
      </c>
      <c r="B73" s="19" t="s">
        <v>103</v>
      </c>
      <c r="C73" s="17" t="s">
        <v>20</v>
      </c>
      <c r="D73" s="12" t="s">
        <v>21</v>
      </c>
      <c r="E73" s="20">
        <f t="shared" ref="E73:R73" si="50">SUM(E74,E75)</f>
        <v>0</v>
      </c>
      <c r="F73" s="20">
        <f t="shared" si="50"/>
        <v>0</v>
      </c>
      <c r="G73" s="20">
        <f t="shared" si="50"/>
        <v>0</v>
      </c>
      <c r="H73" s="20">
        <f t="shared" si="50"/>
        <v>0</v>
      </c>
      <c r="I73" s="20">
        <f t="shared" si="50"/>
        <v>0</v>
      </c>
      <c r="J73" s="20">
        <f t="shared" si="50"/>
        <v>0</v>
      </c>
      <c r="K73" s="20">
        <f t="shared" si="50"/>
        <v>0</v>
      </c>
      <c r="L73" s="20">
        <f t="shared" si="50"/>
        <v>0</v>
      </c>
      <c r="M73" s="20">
        <f t="shared" si="50"/>
        <v>0</v>
      </c>
      <c r="N73" s="20">
        <f t="shared" si="50"/>
        <v>0</v>
      </c>
      <c r="O73" s="20">
        <f t="shared" si="50"/>
        <v>0</v>
      </c>
      <c r="P73" s="20">
        <f t="shared" si="50"/>
        <v>0</v>
      </c>
      <c r="Q73" s="20">
        <f t="shared" si="50"/>
        <v>0</v>
      </c>
      <c r="R73" s="20">
        <f t="shared" si="50"/>
        <v>0</v>
      </c>
      <c r="S73" s="20">
        <f t="shared" ref="S73:Y74" si="51">IF(E73="нд","нд",N(L73)-N(E73))</f>
        <v>0</v>
      </c>
      <c r="T73" s="20">
        <f t="shared" si="51"/>
        <v>0</v>
      </c>
      <c r="U73" s="20">
        <f t="shared" si="51"/>
        <v>0</v>
      </c>
      <c r="V73" s="20">
        <f t="shared" si="51"/>
        <v>0</v>
      </c>
      <c r="W73" s="20">
        <f t="shared" si="51"/>
        <v>0</v>
      </c>
      <c r="X73" s="20">
        <f t="shared" si="51"/>
        <v>0</v>
      </c>
      <c r="Y73" s="20">
        <f t="shared" si="51"/>
        <v>0</v>
      </c>
      <c r="Z73" s="25" t="s">
        <v>21</v>
      </c>
      <c r="AA73" s="14"/>
      <c r="AB73" s="14"/>
      <c r="AC73" s="14"/>
      <c r="AD73" s="14"/>
      <c r="AE73" s="14"/>
      <c r="AF73" s="14"/>
      <c r="AG73" s="14"/>
      <c r="AH73" s="14"/>
      <c r="AI73" s="14"/>
    </row>
    <row r="74" spans="1:35" s="15" customFormat="1" ht="31.5" x14ac:dyDescent="0.25">
      <c r="A74" s="9" t="s">
        <v>104</v>
      </c>
      <c r="B74" s="10" t="s">
        <v>105</v>
      </c>
      <c r="C74" s="11" t="s">
        <v>20</v>
      </c>
      <c r="D74" s="12" t="s">
        <v>21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f t="shared" si="51"/>
        <v>0</v>
      </c>
      <c r="T74" s="16">
        <f t="shared" si="51"/>
        <v>0</v>
      </c>
      <c r="U74" s="16">
        <f t="shared" si="51"/>
        <v>0</v>
      </c>
      <c r="V74" s="16">
        <f t="shared" si="51"/>
        <v>0</v>
      </c>
      <c r="W74" s="16">
        <f t="shared" si="51"/>
        <v>0</v>
      </c>
      <c r="X74" s="16">
        <f t="shared" si="51"/>
        <v>0</v>
      </c>
      <c r="Y74" s="16">
        <f t="shared" si="51"/>
        <v>0</v>
      </c>
      <c r="Z74" s="25" t="s">
        <v>21</v>
      </c>
      <c r="AA74" s="14"/>
      <c r="AB74" s="14"/>
      <c r="AC74" s="14"/>
      <c r="AD74" s="14"/>
      <c r="AE74" s="14"/>
      <c r="AF74" s="14"/>
      <c r="AG74" s="14"/>
      <c r="AH74" s="14"/>
      <c r="AI74" s="14"/>
    </row>
    <row r="75" spans="1:35" s="15" customFormat="1" ht="31.5" x14ac:dyDescent="0.25">
      <c r="A75" s="9" t="s">
        <v>106</v>
      </c>
      <c r="B75" s="10" t="s">
        <v>107</v>
      </c>
      <c r="C75" s="11" t="s">
        <v>20</v>
      </c>
      <c r="D75" s="12" t="s">
        <v>21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f t="shared" ref="S75:Y76" si="52">IF(E75="нд","нд",N(L75)-N(E75))</f>
        <v>0</v>
      </c>
      <c r="T75" s="16">
        <f t="shared" si="52"/>
        <v>0</v>
      </c>
      <c r="U75" s="16">
        <f t="shared" si="52"/>
        <v>0</v>
      </c>
      <c r="V75" s="16">
        <f t="shared" si="52"/>
        <v>0</v>
      </c>
      <c r="W75" s="16">
        <f t="shared" si="52"/>
        <v>0</v>
      </c>
      <c r="X75" s="16">
        <f t="shared" si="52"/>
        <v>0</v>
      </c>
      <c r="Y75" s="16">
        <f t="shared" si="52"/>
        <v>0</v>
      </c>
      <c r="Z75" s="25" t="s">
        <v>21</v>
      </c>
      <c r="AA75" s="14"/>
      <c r="AB75" s="14"/>
      <c r="AC75" s="14"/>
      <c r="AD75" s="14"/>
      <c r="AE75" s="14"/>
      <c r="AF75" s="14"/>
      <c r="AG75" s="14"/>
      <c r="AH75" s="14"/>
      <c r="AI75" s="14"/>
    </row>
    <row r="76" spans="1:35" s="15" customFormat="1" ht="31.5" x14ac:dyDescent="0.25">
      <c r="A76" s="18" t="s">
        <v>108</v>
      </c>
      <c r="B76" s="19" t="s">
        <v>109</v>
      </c>
      <c r="C76" s="17" t="s">
        <v>20</v>
      </c>
      <c r="D76" s="12" t="s">
        <v>21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f t="shared" si="52"/>
        <v>0</v>
      </c>
      <c r="T76" s="16">
        <f t="shared" si="52"/>
        <v>0</v>
      </c>
      <c r="U76" s="16">
        <f t="shared" si="52"/>
        <v>0</v>
      </c>
      <c r="V76" s="16">
        <f t="shared" si="52"/>
        <v>0</v>
      </c>
      <c r="W76" s="16">
        <f t="shared" si="52"/>
        <v>0</v>
      </c>
      <c r="X76" s="16">
        <f t="shared" si="52"/>
        <v>0</v>
      </c>
      <c r="Y76" s="16">
        <f t="shared" si="52"/>
        <v>0</v>
      </c>
      <c r="Z76" s="25" t="s">
        <v>21</v>
      </c>
      <c r="AA76" s="14"/>
      <c r="AB76" s="14"/>
      <c r="AC76" s="14"/>
      <c r="AD76" s="14"/>
      <c r="AE76" s="14"/>
      <c r="AF76" s="14"/>
      <c r="AG76" s="14"/>
      <c r="AH76" s="14"/>
      <c r="AI76" s="14"/>
    </row>
    <row r="77" spans="1:35" s="15" customFormat="1" ht="31.5" x14ac:dyDescent="0.25">
      <c r="A77" s="18" t="s">
        <v>110</v>
      </c>
      <c r="B77" s="19" t="s">
        <v>111</v>
      </c>
      <c r="C77" s="17" t="s">
        <v>20</v>
      </c>
      <c r="D77" s="12" t="s">
        <v>21</v>
      </c>
      <c r="E77" s="20">
        <v>0</v>
      </c>
      <c r="F77" s="20">
        <v>0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v>0</v>
      </c>
      <c r="S77" s="20">
        <f t="shared" ref="S77:Y77" si="53">IF(E77="нд","нд",N(L77)-N(E77))</f>
        <v>0</v>
      </c>
      <c r="T77" s="20">
        <f t="shared" si="53"/>
        <v>0</v>
      </c>
      <c r="U77" s="20">
        <f t="shared" si="53"/>
        <v>0</v>
      </c>
      <c r="V77" s="20">
        <f t="shared" si="53"/>
        <v>0</v>
      </c>
      <c r="W77" s="20">
        <f t="shared" si="53"/>
        <v>0</v>
      </c>
      <c r="X77" s="20">
        <f t="shared" si="53"/>
        <v>0</v>
      </c>
      <c r="Y77" s="20">
        <f t="shared" si="53"/>
        <v>0</v>
      </c>
      <c r="Z77" s="25" t="s">
        <v>21</v>
      </c>
      <c r="AA77" s="14"/>
      <c r="AB77" s="14"/>
      <c r="AC77" s="14"/>
      <c r="AD77" s="14"/>
      <c r="AE77" s="14"/>
      <c r="AF77" s="14"/>
      <c r="AG77" s="14"/>
      <c r="AH77" s="14"/>
      <c r="AI77" s="14"/>
    </row>
    <row r="78" spans="1:35" s="15" customFormat="1" ht="18.75" x14ac:dyDescent="0.25">
      <c r="A78" s="9" t="s">
        <v>112</v>
      </c>
      <c r="B78" s="10" t="s">
        <v>113</v>
      </c>
      <c r="C78" s="11" t="s">
        <v>20</v>
      </c>
      <c r="D78" s="12" t="s">
        <v>21</v>
      </c>
      <c r="E78" s="20">
        <f t="shared" ref="E78:R78" si="54">SUM(E79:E89)</f>
        <v>0</v>
      </c>
      <c r="F78" s="20">
        <f t="shared" si="54"/>
        <v>0</v>
      </c>
      <c r="G78" s="20">
        <f t="shared" si="54"/>
        <v>0</v>
      </c>
      <c r="H78" s="20">
        <f t="shared" si="54"/>
        <v>0</v>
      </c>
      <c r="I78" s="20">
        <f t="shared" si="54"/>
        <v>0</v>
      </c>
      <c r="J78" s="20">
        <f t="shared" si="54"/>
        <v>0</v>
      </c>
      <c r="K78" s="20">
        <f t="shared" si="54"/>
        <v>0</v>
      </c>
      <c r="L78" s="20">
        <f t="shared" si="54"/>
        <v>0</v>
      </c>
      <c r="M78" s="20">
        <f t="shared" si="54"/>
        <v>0</v>
      </c>
      <c r="N78" s="20">
        <f t="shared" si="54"/>
        <v>0</v>
      </c>
      <c r="O78" s="20">
        <f t="shared" si="54"/>
        <v>0</v>
      </c>
      <c r="P78" s="20">
        <f t="shared" si="54"/>
        <v>0</v>
      </c>
      <c r="Q78" s="20">
        <f t="shared" si="54"/>
        <v>0</v>
      </c>
      <c r="R78" s="20">
        <f t="shared" si="54"/>
        <v>19</v>
      </c>
      <c r="S78" s="20">
        <f t="shared" ref="S78:Y78" si="55">IF(E78="нд","нд",N(L78)-N(E78))</f>
        <v>0</v>
      </c>
      <c r="T78" s="20">
        <f t="shared" si="55"/>
        <v>0</v>
      </c>
      <c r="U78" s="20">
        <f t="shared" si="55"/>
        <v>0</v>
      </c>
      <c r="V78" s="20">
        <f t="shared" si="55"/>
        <v>0</v>
      </c>
      <c r="W78" s="20">
        <f t="shared" si="55"/>
        <v>0</v>
      </c>
      <c r="X78" s="20">
        <f t="shared" si="55"/>
        <v>0</v>
      </c>
      <c r="Y78" s="20">
        <f t="shared" si="55"/>
        <v>19</v>
      </c>
      <c r="Z78" s="25" t="s">
        <v>21</v>
      </c>
      <c r="AA78" s="14"/>
      <c r="AB78" s="14"/>
      <c r="AC78" s="14"/>
      <c r="AD78" s="14"/>
      <c r="AE78" s="14"/>
      <c r="AF78" s="14"/>
      <c r="AG78" s="14"/>
      <c r="AH78" s="14"/>
      <c r="AI78" s="14"/>
    </row>
    <row r="79" spans="1:35" s="15" customFormat="1" ht="78.75" x14ac:dyDescent="0.25">
      <c r="A79" s="9" t="s">
        <v>112</v>
      </c>
      <c r="B79" s="23" t="s">
        <v>171</v>
      </c>
      <c r="C79" s="26" t="s">
        <v>143</v>
      </c>
      <c r="D79" s="12" t="s">
        <v>21</v>
      </c>
      <c r="E79" s="13" t="s">
        <v>21</v>
      </c>
      <c r="F79" s="13" t="s">
        <v>21</v>
      </c>
      <c r="G79" s="13" t="s">
        <v>21</v>
      </c>
      <c r="H79" s="13" t="s">
        <v>21</v>
      </c>
      <c r="I79" s="13" t="s">
        <v>21</v>
      </c>
      <c r="J79" s="13" t="s">
        <v>21</v>
      </c>
      <c r="K79" s="13" t="s">
        <v>21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4</v>
      </c>
      <c r="S79" s="13" t="str">
        <f t="shared" ref="S79:S89" si="56">IF(E79="нд","нд",N(L79)-N(E79))</f>
        <v>нд</v>
      </c>
      <c r="T79" s="13" t="str">
        <f t="shared" ref="T79:T89" si="57">IF(F79="нд","нд",N(M79)-N(F79))</f>
        <v>нд</v>
      </c>
      <c r="U79" s="13" t="str">
        <f t="shared" ref="U79:U89" si="58">IF(G79="нд","нд",N(N79)-N(G79))</f>
        <v>нд</v>
      </c>
      <c r="V79" s="13" t="str">
        <f t="shared" ref="V79:V89" si="59">IF(H79="нд","нд",N(O79)-N(H79))</f>
        <v>нд</v>
      </c>
      <c r="W79" s="13" t="str">
        <f t="shared" ref="W79:W89" si="60">IF(I79="нд","нд",N(P79)-N(I79))</f>
        <v>нд</v>
      </c>
      <c r="X79" s="13" t="str">
        <f t="shared" ref="X79:X89" si="61">IF(J79="нд","нд",N(Q79)-N(J79))</f>
        <v>нд</v>
      </c>
      <c r="Y79" s="13" t="str">
        <f t="shared" ref="Y79:Y89" si="62">IF(K79="нд","нд",N(R79)-N(K79))</f>
        <v>нд</v>
      </c>
      <c r="Z79" s="25" t="s">
        <v>170</v>
      </c>
      <c r="AA79" s="14"/>
      <c r="AB79" s="14"/>
      <c r="AC79" s="14"/>
      <c r="AD79" s="14"/>
      <c r="AE79" s="14"/>
      <c r="AF79" s="14"/>
      <c r="AG79" s="14"/>
      <c r="AH79" s="14"/>
      <c r="AI79" s="14"/>
    </row>
    <row r="80" spans="1:35" s="15" customFormat="1" ht="78.75" x14ac:dyDescent="0.25">
      <c r="A80" s="9" t="s">
        <v>112</v>
      </c>
      <c r="B80" s="23" t="s">
        <v>171</v>
      </c>
      <c r="C80" s="26" t="s">
        <v>144</v>
      </c>
      <c r="D80" s="12" t="s">
        <v>21</v>
      </c>
      <c r="E80" s="13" t="s">
        <v>21</v>
      </c>
      <c r="F80" s="13" t="s">
        <v>21</v>
      </c>
      <c r="G80" s="13" t="s">
        <v>21</v>
      </c>
      <c r="H80" s="13" t="s">
        <v>21</v>
      </c>
      <c r="I80" s="13" t="s">
        <v>21</v>
      </c>
      <c r="J80" s="13" t="s">
        <v>21</v>
      </c>
      <c r="K80" s="13" t="s">
        <v>21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4</v>
      </c>
      <c r="S80" s="13" t="str">
        <f t="shared" si="56"/>
        <v>нд</v>
      </c>
      <c r="T80" s="13" t="str">
        <f t="shared" si="57"/>
        <v>нд</v>
      </c>
      <c r="U80" s="13" t="str">
        <f t="shared" si="58"/>
        <v>нд</v>
      </c>
      <c r="V80" s="13" t="str">
        <f t="shared" si="59"/>
        <v>нд</v>
      </c>
      <c r="W80" s="13" t="str">
        <f t="shared" si="60"/>
        <v>нд</v>
      </c>
      <c r="X80" s="13" t="str">
        <f t="shared" si="61"/>
        <v>нд</v>
      </c>
      <c r="Y80" s="13" t="str">
        <f t="shared" si="62"/>
        <v>нд</v>
      </c>
      <c r="Z80" s="25" t="s">
        <v>170</v>
      </c>
      <c r="AA80" s="14"/>
      <c r="AB80" s="14"/>
      <c r="AC80" s="14"/>
      <c r="AD80" s="14"/>
      <c r="AE80" s="14"/>
      <c r="AF80" s="14"/>
      <c r="AG80" s="14"/>
      <c r="AH80" s="14"/>
      <c r="AI80" s="14"/>
    </row>
    <row r="81" spans="1:35" s="15" customFormat="1" ht="63" x14ac:dyDescent="0.25">
      <c r="A81" s="9" t="s">
        <v>112</v>
      </c>
      <c r="B81" s="23" t="s">
        <v>145</v>
      </c>
      <c r="C81" s="26" t="s">
        <v>146</v>
      </c>
      <c r="D81" s="12" t="s">
        <v>21</v>
      </c>
      <c r="E81" s="13" t="s">
        <v>21</v>
      </c>
      <c r="F81" s="13" t="s">
        <v>21</v>
      </c>
      <c r="G81" s="13" t="s">
        <v>21</v>
      </c>
      <c r="H81" s="13" t="s">
        <v>21</v>
      </c>
      <c r="I81" s="13" t="s">
        <v>21</v>
      </c>
      <c r="J81" s="13" t="s">
        <v>21</v>
      </c>
      <c r="K81" s="13" t="s">
        <v>21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3</v>
      </c>
      <c r="S81" s="13" t="str">
        <f t="shared" si="56"/>
        <v>нд</v>
      </c>
      <c r="T81" s="13" t="str">
        <f t="shared" si="57"/>
        <v>нд</v>
      </c>
      <c r="U81" s="13" t="str">
        <f t="shared" si="58"/>
        <v>нд</v>
      </c>
      <c r="V81" s="13" t="str">
        <f t="shared" si="59"/>
        <v>нд</v>
      </c>
      <c r="W81" s="13" t="str">
        <f t="shared" si="60"/>
        <v>нд</v>
      </c>
      <c r="X81" s="13" t="str">
        <f t="shared" si="61"/>
        <v>нд</v>
      </c>
      <c r="Y81" s="13" t="str">
        <f t="shared" si="62"/>
        <v>нд</v>
      </c>
      <c r="Z81" s="25" t="s">
        <v>170</v>
      </c>
      <c r="AA81" s="14"/>
      <c r="AB81" s="14"/>
      <c r="AC81" s="14"/>
      <c r="AD81" s="14"/>
      <c r="AE81" s="14"/>
      <c r="AF81" s="14"/>
      <c r="AG81" s="14"/>
      <c r="AH81" s="14"/>
      <c r="AI81" s="14"/>
    </row>
    <row r="82" spans="1:35" s="15" customFormat="1" ht="63" x14ac:dyDescent="0.25">
      <c r="A82" s="9" t="s">
        <v>112</v>
      </c>
      <c r="B82" s="23" t="s">
        <v>147</v>
      </c>
      <c r="C82" s="26" t="s">
        <v>148</v>
      </c>
      <c r="D82" s="12" t="s">
        <v>21</v>
      </c>
      <c r="E82" s="13" t="s">
        <v>21</v>
      </c>
      <c r="F82" s="13" t="s">
        <v>21</v>
      </c>
      <c r="G82" s="13" t="s">
        <v>21</v>
      </c>
      <c r="H82" s="13" t="s">
        <v>21</v>
      </c>
      <c r="I82" s="13" t="s">
        <v>21</v>
      </c>
      <c r="J82" s="13" t="s">
        <v>21</v>
      </c>
      <c r="K82" s="13" t="s">
        <v>21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1</v>
      </c>
      <c r="S82" s="13" t="str">
        <f t="shared" si="56"/>
        <v>нд</v>
      </c>
      <c r="T82" s="13" t="str">
        <f t="shared" si="57"/>
        <v>нд</v>
      </c>
      <c r="U82" s="13" t="str">
        <f t="shared" si="58"/>
        <v>нд</v>
      </c>
      <c r="V82" s="13" t="str">
        <f t="shared" si="59"/>
        <v>нд</v>
      </c>
      <c r="W82" s="13" t="str">
        <f t="shared" si="60"/>
        <v>нд</v>
      </c>
      <c r="X82" s="13" t="str">
        <f t="shared" si="61"/>
        <v>нд</v>
      </c>
      <c r="Y82" s="13" t="str">
        <f t="shared" si="62"/>
        <v>нд</v>
      </c>
      <c r="Z82" s="25" t="s">
        <v>170</v>
      </c>
      <c r="AA82" s="14"/>
      <c r="AB82" s="14"/>
      <c r="AC82" s="14"/>
      <c r="AD82" s="14"/>
      <c r="AE82" s="14"/>
      <c r="AF82" s="14"/>
      <c r="AG82" s="14"/>
      <c r="AH82" s="14"/>
      <c r="AI82" s="14"/>
    </row>
    <row r="83" spans="1:35" s="15" customFormat="1" ht="63" x14ac:dyDescent="0.25">
      <c r="A83" s="9" t="s">
        <v>112</v>
      </c>
      <c r="B83" s="23" t="s">
        <v>149</v>
      </c>
      <c r="C83" s="26" t="s">
        <v>150</v>
      </c>
      <c r="D83" s="12" t="s">
        <v>21</v>
      </c>
      <c r="E83" s="13" t="s">
        <v>21</v>
      </c>
      <c r="F83" s="13" t="s">
        <v>21</v>
      </c>
      <c r="G83" s="13" t="s">
        <v>21</v>
      </c>
      <c r="H83" s="13" t="s">
        <v>21</v>
      </c>
      <c r="I83" s="13" t="s">
        <v>21</v>
      </c>
      <c r="J83" s="13" t="s">
        <v>21</v>
      </c>
      <c r="K83" s="13" t="s">
        <v>21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1</v>
      </c>
      <c r="S83" s="13" t="str">
        <f t="shared" si="56"/>
        <v>нд</v>
      </c>
      <c r="T83" s="13" t="str">
        <f t="shared" si="57"/>
        <v>нд</v>
      </c>
      <c r="U83" s="13" t="str">
        <f t="shared" si="58"/>
        <v>нд</v>
      </c>
      <c r="V83" s="13" t="str">
        <f t="shared" si="59"/>
        <v>нд</v>
      </c>
      <c r="W83" s="13" t="str">
        <f t="shared" si="60"/>
        <v>нд</v>
      </c>
      <c r="X83" s="13" t="str">
        <f t="shared" si="61"/>
        <v>нд</v>
      </c>
      <c r="Y83" s="13" t="str">
        <f t="shared" si="62"/>
        <v>нд</v>
      </c>
      <c r="Z83" s="25" t="s">
        <v>170</v>
      </c>
      <c r="AA83" s="14"/>
      <c r="AB83" s="14"/>
      <c r="AC83" s="14"/>
      <c r="AD83" s="14"/>
      <c r="AE83" s="14"/>
      <c r="AF83" s="14"/>
      <c r="AG83" s="14"/>
      <c r="AH83" s="14"/>
      <c r="AI83" s="14"/>
    </row>
    <row r="84" spans="1:35" s="15" customFormat="1" ht="63" x14ac:dyDescent="0.25">
      <c r="A84" s="9" t="s">
        <v>112</v>
      </c>
      <c r="B84" s="23" t="s">
        <v>151</v>
      </c>
      <c r="C84" s="26" t="s">
        <v>152</v>
      </c>
      <c r="D84" s="12" t="s">
        <v>21</v>
      </c>
      <c r="E84" s="13" t="s">
        <v>21</v>
      </c>
      <c r="F84" s="13" t="s">
        <v>21</v>
      </c>
      <c r="G84" s="13" t="s">
        <v>21</v>
      </c>
      <c r="H84" s="13" t="s">
        <v>21</v>
      </c>
      <c r="I84" s="13" t="s">
        <v>21</v>
      </c>
      <c r="J84" s="13" t="s">
        <v>21</v>
      </c>
      <c r="K84" s="13" t="s">
        <v>21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3">
        <v>1</v>
      </c>
      <c r="S84" s="13" t="str">
        <f t="shared" si="56"/>
        <v>нд</v>
      </c>
      <c r="T84" s="13" t="str">
        <f t="shared" si="57"/>
        <v>нд</v>
      </c>
      <c r="U84" s="13" t="str">
        <f t="shared" si="58"/>
        <v>нд</v>
      </c>
      <c r="V84" s="13" t="str">
        <f t="shared" si="59"/>
        <v>нд</v>
      </c>
      <c r="W84" s="13" t="str">
        <f t="shared" si="60"/>
        <v>нд</v>
      </c>
      <c r="X84" s="13" t="str">
        <f t="shared" si="61"/>
        <v>нд</v>
      </c>
      <c r="Y84" s="13" t="str">
        <f t="shared" si="62"/>
        <v>нд</v>
      </c>
      <c r="Z84" s="25" t="s">
        <v>170</v>
      </c>
      <c r="AA84" s="14"/>
      <c r="AB84" s="14"/>
      <c r="AC84" s="14"/>
      <c r="AD84" s="14"/>
      <c r="AE84" s="14"/>
      <c r="AF84" s="14"/>
      <c r="AG84" s="14"/>
      <c r="AH84" s="14"/>
      <c r="AI84" s="14"/>
    </row>
    <row r="85" spans="1:35" s="15" customFormat="1" ht="63" x14ac:dyDescent="0.25">
      <c r="A85" s="9" t="s">
        <v>112</v>
      </c>
      <c r="B85" s="23" t="s">
        <v>153</v>
      </c>
      <c r="C85" s="26" t="s">
        <v>154</v>
      </c>
      <c r="D85" s="12" t="s">
        <v>21</v>
      </c>
      <c r="E85" s="13" t="s">
        <v>21</v>
      </c>
      <c r="F85" s="13" t="s">
        <v>21</v>
      </c>
      <c r="G85" s="13" t="s">
        <v>21</v>
      </c>
      <c r="H85" s="13" t="s">
        <v>21</v>
      </c>
      <c r="I85" s="13" t="s">
        <v>21</v>
      </c>
      <c r="J85" s="13" t="s">
        <v>21</v>
      </c>
      <c r="K85" s="13" t="s">
        <v>21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1</v>
      </c>
      <c r="S85" s="13" t="str">
        <f t="shared" si="56"/>
        <v>нд</v>
      </c>
      <c r="T85" s="13" t="str">
        <f t="shared" si="57"/>
        <v>нд</v>
      </c>
      <c r="U85" s="13" t="str">
        <f t="shared" si="58"/>
        <v>нд</v>
      </c>
      <c r="V85" s="13" t="str">
        <f t="shared" si="59"/>
        <v>нд</v>
      </c>
      <c r="W85" s="13" t="str">
        <f t="shared" si="60"/>
        <v>нд</v>
      </c>
      <c r="X85" s="13" t="str">
        <f t="shared" si="61"/>
        <v>нд</v>
      </c>
      <c r="Y85" s="13" t="str">
        <f t="shared" si="62"/>
        <v>нд</v>
      </c>
      <c r="Z85" s="25" t="s">
        <v>170</v>
      </c>
      <c r="AA85" s="14"/>
      <c r="AB85" s="14"/>
      <c r="AC85" s="14"/>
      <c r="AD85" s="14"/>
      <c r="AE85" s="14"/>
      <c r="AF85" s="14"/>
      <c r="AG85" s="14"/>
      <c r="AH85" s="14"/>
      <c r="AI85" s="14"/>
    </row>
    <row r="86" spans="1:35" s="15" customFormat="1" ht="63" x14ac:dyDescent="0.25">
      <c r="A86" s="9" t="s">
        <v>112</v>
      </c>
      <c r="B86" s="23" t="s">
        <v>155</v>
      </c>
      <c r="C86" s="26" t="s">
        <v>156</v>
      </c>
      <c r="D86" s="12" t="s">
        <v>21</v>
      </c>
      <c r="E86" s="13" t="s">
        <v>21</v>
      </c>
      <c r="F86" s="13" t="s">
        <v>21</v>
      </c>
      <c r="G86" s="13" t="s">
        <v>21</v>
      </c>
      <c r="H86" s="13" t="s">
        <v>21</v>
      </c>
      <c r="I86" s="13" t="s">
        <v>21</v>
      </c>
      <c r="J86" s="13" t="s">
        <v>21</v>
      </c>
      <c r="K86" s="13" t="s">
        <v>21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1</v>
      </c>
      <c r="S86" s="13" t="str">
        <f t="shared" si="56"/>
        <v>нд</v>
      </c>
      <c r="T86" s="13" t="str">
        <f t="shared" si="57"/>
        <v>нд</v>
      </c>
      <c r="U86" s="13" t="str">
        <f t="shared" si="58"/>
        <v>нд</v>
      </c>
      <c r="V86" s="13" t="str">
        <f t="shared" si="59"/>
        <v>нд</v>
      </c>
      <c r="W86" s="13" t="str">
        <f t="shared" si="60"/>
        <v>нд</v>
      </c>
      <c r="X86" s="13" t="str">
        <f t="shared" si="61"/>
        <v>нд</v>
      </c>
      <c r="Y86" s="13" t="str">
        <f t="shared" si="62"/>
        <v>нд</v>
      </c>
      <c r="Z86" s="25" t="s">
        <v>170</v>
      </c>
      <c r="AA86" s="14"/>
      <c r="AB86" s="14"/>
      <c r="AC86" s="14"/>
      <c r="AD86" s="14"/>
      <c r="AE86" s="14"/>
      <c r="AF86" s="14"/>
      <c r="AG86" s="14"/>
      <c r="AH86" s="14"/>
      <c r="AI86" s="14"/>
    </row>
    <row r="87" spans="1:35" s="15" customFormat="1" ht="63" x14ac:dyDescent="0.25">
      <c r="A87" s="9" t="s">
        <v>112</v>
      </c>
      <c r="B87" s="23" t="s">
        <v>157</v>
      </c>
      <c r="C87" s="26" t="s">
        <v>158</v>
      </c>
      <c r="D87" s="12" t="s">
        <v>21</v>
      </c>
      <c r="E87" s="13" t="s">
        <v>21</v>
      </c>
      <c r="F87" s="13" t="s">
        <v>21</v>
      </c>
      <c r="G87" s="13" t="s">
        <v>21</v>
      </c>
      <c r="H87" s="13" t="s">
        <v>21</v>
      </c>
      <c r="I87" s="13" t="s">
        <v>21</v>
      </c>
      <c r="J87" s="13" t="s">
        <v>21</v>
      </c>
      <c r="K87" s="13" t="s">
        <v>21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1</v>
      </c>
      <c r="S87" s="13" t="str">
        <f t="shared" si="56"/>
        <v>нд</v>
      </c>
      <c r="T87" s="13" t="str">
        <f t="shared" si="57"/>
        <v>нд</v>
      </c>
      <c r="U87" s="13" t="str">
        <f t="shared" si="58"/>
        <v>нд</v>
      </c>
      <c r="V87" s="13" t="str">
        <f t="shared" si="59"/>
        <v>нд</v>
      </c>
      <c r="W87" s="13" t="str">
        <f t="shared" si="60"/>
        <v>нд</v>
      </c>
      <c r="X87" s="13" t="str">
        <f t="shared" si="61"/>
        <v>нд</v>
      </c>
      <c r="Y87" s="13" t="str">
        <f t="shared" si="62"/>
        <v>нд</v>
      </c>
      <c r="Z87" s="25" t="s">
        <v>170</v>
      </c>
      <c r="AA87" s="14"/>
      <c r="AB87" s="14"/>
      <c r="AC87" s="14"/>
      <c r="AD87" s="14"/>
      <c r="AE87" s="14"/>
      <c r="AF87" s="14"/>
      <c r="AG87" s="14"/>
      <c r="AH87" s="14"/>
      <c r="AI87" s="14"/>
    </row>
    <row r="88" spans="1:35" s="15" customFormat="1" ht="63" x14ac:dyDescent="0.25">
      <c r="A88" s="9" t="s">
        <v>112</v>
      </c>
      <c r="B88" s="23" t="s">
        <v>159</v>
      </c>
      <c r="C88" s="26" t="s">
        <v>160</v>
      </c>
      <c r="D88" s="12" t="s">
        <v>21</v>
      </c>
      <c r="E88" s="13" t="s">
        <v>21</v>
      </c>
      <c r="F88" s="13" t="s">
        <v>21</v>
      </c>
      <c r="G88" s="13" t="s">
        <v>21</v>
      </c>
      <c r="H88" s="13" t="s">
        <v>21</v>
      </c>
      <c r="I88" s="13" t="s">
        <v>21</v>
      </c>
      <c r="J88" s="13" t="s">
        <v>21</v>
      </c>
      <c r="K88" s="13" t="s">
        <v>21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1</v>
      </c>
      <c r="S88" s="13" t="str">
        <f t="shared" si="56"/>
        <v>нд</v>
      </c>
      <c r="T88" s="13" t="str">
        <f t="shared" si="57"/>
        <v>нд</v>
      </c>
      <c r="U88" s="13" t="str">
        <f t="shared" si="58"/>
        <v>нд</v>
      </c>
      <c r="V88" s="13" t="str">
        <f t="shared" si="59"/>
        <v>нд</v>
      </c>
      <c r="W88" s="13" t="str">
        <f t="shared" si="60"/>
        <v>нд</v>
      </c>
      <c r="X88" s="13" t="str">
        <f t="shared" si="61"/>
        <v>нд</v>
      </c>
      <c r="Y88" s="13" t="str">
        <f t="shared" si="62"/>
        <v>нд</v>
      </c>
      <c r="Z88" s="25" t="s">
        <v>170</v>
      </c>
      <c r="AA88" s="14"/>
      <c r="AB88" s="14"/>
      <c r="AC88" s="14"/>
      <c r="AD88" s="14"/>
      <c r="AE88" s="14"/>
      <c r="AF88" s="14"/>
      <c r="AG88" s="14"/>
      <c r="AH88" s="14"/>
      <c r="AI88" s="14"/>
    </row>
    <row r="89" spans="1:35" s="15" customFormat="1" ht="63" x14ac:dyDescent="0.25">
      <c r="A89" s="9" t="s">
        <v>112</v>
      </c>
      <c r="B89" s="23" t="s">
        <v>161</v>
      </c>
      <c r="C89" s="26" t="s">
        <v>162</v>
      </c>
      <c r="D89" s="12" t="s">
        <v>21</v>
      </c>
      <c r="E89" s="13" t="s">
        <v>21</v>
      </c>
      <c r="F89" s="13" t="s">
        <v>21</v>
      </c>
      <c r="G89" s="13" t="s">
        <v>21</v>
      </c>
      <c r="H89" s="13" t="s">
        <v>21</v>
      </c>
      <c r="I89" s="13" t="s">
        <v>21</v>
      </c>
      <c r="J89" s="13" t="s">
        <v>21</v>
      </c>
      <c r="K89" s="13" t="s">
        <v>21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1</v>
      </c>
      <c r="S89" s="13" t="str">
        <f t="shared" si="56"/>
        <v>нд</v>
      </c>
      <c r="T89" s="13" t="str">
        <f t="shared" si="57"/>
        <v>нд</v>
      </c>
      <c r="U89" s="13" t="str">
        <f t="shared" si="58"/>
        <v>нд</v>
      </c>
      <c r="V89" s="13" t="str">
        <f t="shared" si="59"/>
        <v>нд</v>
      </c>
      <c r="W89" s="13" t="str">
        <f t="shared" si="60"/>
        <v>нд</v>
      </c>
      <c r="X89" s="13" t="str">
        <f t="shared" si="61"/>
        <v>нд</v>
      </c>
      <c r="Y89" s="13" t="str">
        <f t="shared" si="62"/>
        <v>нд</v>
      </c>
      <c r="Z89" s="25" t="s">
        <v>170</v>
      </c>
      <c r="AA89" s="14"/>
      <c r="AB89" s="14"/>
      <c r="AC89" s="14"/>
      <c r="AD89" s="14"/>
      <c r="AE89" s="14"/>
      <c r="AF89" s="14"/>
      <c r="AG89" s="14"/>
      <c r="AH89" s="14"/>
      <c r="AI89" s="14"/>
    </row>
  </sheetData>
  <mergeCells count="14">
    <mergeCell ref="S15:Y17"/>
    <mergeCell ref="Z15:Z18"/>
    <mergeCell ref="E16:K17"/>
    <mergeCell ref="L16:R17"/>
    <mergeCell ref="A4:Z4"/>
    <mergeCell ref="A5:Z5"/>
    <mergeCell ref="A7:Z7"/>
    <mergeCell ref="A10:Z10"/>
    <mergeCell ref="A12:Z12"/>
    <mergeCell ref="A15:A18"/>
    <mergeCell ref="B15:B18"/>
    <mergeCell ref="C15:C18"/>
    <mergeCell ref="D15:D18"/>
    <mergeCell ref="E15:R15"/>
  </mergeCells>
  <pageMargins left="0.76" right="0.17" top="0.17" bottom="0.17" header="0.2" footer="0.17"/>
  <pageSetup paperSize="8" scale="1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2024-02-28T05:31:06Z</dcterms:created>
  <dcterms:modified xsi:type="dcterms:W3CDTF">2024-03-31T10:37:32Z</dcterms:modified>
</cp:coreProperties>
</file>